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'!$A$1:$G$326</definedName>
  </definedNames>
  <calcPr fullCalcOnLoad="1"/>
</workbook>
</file>

<file path=xl/sharedStrings.xml><?xml version="1.0" encoding="utf-8"?>
<sst xmlns="http://schemas.openxmlformats.org/spreadsheetml/2006/main" count="532" uniqueCount="75">
  <si>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</si>
  <si>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</si>
  <si>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</si>
  <si>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</si>
  <si>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</si>
  <si>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</si>
  <si>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</si>
  <si>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</si>
  <si>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</si>
  <si>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</si>
  <si>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</si>
  <si>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</si>
  <si>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</si>
  <si>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</si>
  <si>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</si>
  <si>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</si>
  <si>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</si>
  <si>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 xml:space="preserve"> </t>
  </si>
  <si>
    <t>на поставку канцелярских товаров</t>
  </si>
  <si>
    <t>GMV</t>
  </si>
  <si>
    <t>Закрытое акционерное общество "Тюменская фабрика бумажных изделий"</t>
  </si>
  <si>
    <t>Карандаш: простой, чернографитовый в шестигранном корпусе, твердо-мягкий, с ластиком, заточенный.</t>
  </si>
  <si>
    <t>Корректор роллер: Корпус с резиновым держателем в блистере, размер 5 мм х 8 мм</t>
  </si>
  <si>
    <t>Скрепки канцелярские: Металлические, 28 мм, в упаковке 100 штук, в картонной коробке</t>
  </si>
  <si>
    <t xml:space="preserve">  Блоки с клеевым (липким) краем: Используется  как  бумага  для  заметок  с клейким  краем, в  упаковке 100 листов, цвет  блоков- желтый, розовый, размер  76х76 мм.</t>
  </si>
  <si>
    <t>Папка - скорошиватель: Изготовлена  из мягкого цветного пластика с прозрачным верхним листом. Размер 230х310 мм, толщина 180 мкм. Усиленный пластиковый корешок с прозрачной полосой-окном для размещения информации. Цвет – синий, коричневый.</t>
  </si>
  <si>
    <t>Дырокол: С встроенной линейкой, толщина прокола до 30 листов, диаметр прокола 6 мм.</t>
  </si>
  <si>
    <t>Папка - скоросшиватель: Изготовлена из картона, плотностью 300г/м2, механизм сшивания из нержавеющей стали.</t>
  </si>
  <si>
    <t>Степлер: Устройство  для  скрепления страниц с помощью  металлических  скоб № 10, загрузка  до 50 скоб, пробивная  толщина -12 листов, глубина прошивки 43 мм</t>
  </si>
  <si>
    <t>Калькулятор настольный: Цвет черный, 12 разрядов. Двойное питание.</t>
  </si>
  <si>
    <t>Ножницы: Изготовлены из нержавеющей стали, прозрачные пластиковые ручки, 13,5см.</t>
  </si>
  <si>
    <t>?</t>
  </si>
  <si>
    <t>Ручка шариковая: В граненом прозрачном  корпусе, с металлическим наконечником, без колпачка, сменным   стержнем, 0,5 мм. Цвет  чернил- синий.</t>
  </si>
  <si>
    <t>Корректир жидкость: Бутылочка в пластиковом корпусе, на конце кисточки- губка</t>
  </si>
  <si>
    <t>Клей - карандаш: Бесцветный  клей для склеивания  бумаги, картона, вес  40 гр</t>
  </si>
  <si>
    <t>Папки-вкладыши (файлы): Прозрачные, формат А-4, изготовлены  из пропиленовой  пленки толщиной  0,040 мм., с боковой  перфорацией</t>
  </si>
  <si>
    <t>Скотч: Прозрачный,  клейкая  односторонняя  лента, размер (ШхД)  15ммх33м</t>
  </si>
  <si>
    <t>Скотч: Прозрачный,  клейкая  односторонняя  лента, размер (ШхД)  50ммх66м, 45 мкр</t>
  </si>
  <si>
    <t>Папка- регистратор: Для хранения перфорированных документов формата А4, изготовлена  из плотного  картона,   нижний край папки  с металлической  окантовкой, размер 285х320мм.,формат А-4, ширина корешка 80 мм.</t>
  </si>
  <si>
    <t>Стикеры : в упаковке 4 цвета, размер 20 х 50мм</t>
  </si>
  <si>
    <t>Папка - уголок: из мягкого пластика, формат А4. Яркие насыщенные цвета, усиленный пластиковый корешок с индексной полосой для размещения информации.</t>
  </si>
  <si>
    <t>Календарь перекидной на 2014 год: из бумаги, размер 10х13, с отверстиями для крепления на подставке</t>
  </si>
  <si>
    <t xml:space="preserve">Точилка механическая: Пластиковый корпус, с механизмом автоподачи карандаша, заточка любых видов карандашей </t>
  </si>
  <si>
    <t>Ластик: для удаления графитовых и чернильных надписей. С добавлением натурального каучука, комбинированный, размер 52х19х7мм</t>
  </si>
  <si>
    <t xml:space="preserve">Скобы для степлера: покрытие - медные, № 10, в картонной коробке 1000скоб </t>
  </si>
  <si>
    <t>Обоснование начальной (максимальной) цены договора</t>
  </si>
  <si>
    <t>МБУ "Музей истории и этнографии"</t>
  </si>
  <si>
    <t>Ручка шариковая: В граненом прозрачном  корпусе, с металлическим наконечником, без колпачка, сменным   стержнем, 0,5 мм. Цвет  чернил- черный.</t>
  </si>
  <si>
    <t>Карандаш автоматический:  Прозрачный прорезиненный   корпус, убирающийся цанговый механизм, диаметр стержня 0,5 мм.</t>
  </si>
  <si>
    <t>Папка с файлами. Цветной прозрачный пластик, корешок со сменным бумажным вкладышем. Толщина пластика 0,4 мм, формат А-4. 10 файлов</t>
  </si>
  <si>
    <t>Папка с файлами. Цветной прозрачный пластик, корешок со сменным бумажным вкладышем. Толщина пластика 0,4 мм, формат А-4. 20 файлов</t>
  </si>
  <si>
    <t>Папка с файлами. Цветной прозрачный пластик, корешок со сменным бумажным вкладышем. Толщина пластика 0,4 мм, формат А-4. 40 файлов</t>
  </si>
  <si>
    <t>Папка с файлами. Цветной прозрачный пластик, корешок со сменным бумажным вкладышем. Толщина пластика 0,4 мм, формат А-4. 60 файлов</t>
  </si>
  <si>
    <t>20</t>
  </si>
  <si>
    <t>Линейка: Материал-пластик, длина - 40см</t>
  </si>
  <si>
    <t>Антистеплер, металический с пластиковым корпусом.</t>
  </si>
  <si>
    <t>Носитель информации: Диск  CD-R 700Mb 80 мин. (1уп - 50шт)</t>
  </si>
  <si>
    <t>Календарь квартальный настенный на 2014 год: "эконом" 3-х блочный ,в черно-белом исполнении, с бегунком "бизнес"</t>
  </si>
  <si>
    <t>Бумага офисная, формат А4 (210*297мм), цвет белый\, плотность 80г/м2, 500л в пачке.</t>
  </si>
  <si>
    <t>Ватман А1, плотность 180г/м2</t>
  </si>
  <si>
    <t>Скотч: 2х сторонний на полипропиленовой основе ширина 38мм длина 25м</t>
  </si>
  <si>
    <t>Скотч : двухсторонняя клейкая лента на пенной основе 1ммх15ммх2м</t>
  </si>
  <si>
    <t>625048, г. Тюмень, ул. 50 лет Октября, 3/4, тел.факс: 8 (3452) 56-11-11, www.defis72.ru, коммерческое предложение от 20.09.2013 №УТ_814</t>
  </si>
  <si>
    <t>Компания "ОфисМаркет"</t>
  </si>
  <si>
    <t>628260 ХМАО-Югра г.Советский, ул.Ленина 7, тел. 8(34675) 34474 , Коммерческое предложение от 25.09.2013г</t>
  </si>
  <si>
    <t>Директор МБУ"Музей истории и этнографии"</t>
  </si>
  <si>
    <t>2-13-05</t>
  </si>
  <si>
    <t xml:space="preserve">                                          Ю.С. Моисеева</t>
  </si>
  <si>
    <t xml:space="preserve"> Начальная  максимальная цена договора:</t>
  </si>
  <si>
    <t>Скотч: лента упаковочная, цвет коричневый 50ммх 66мкм, экстра</t>
  </si>
  <si>
    <t xml:space="preserve">                                              О.В. Малоземова</t>
  </si>
  <si>
    <t xml:space="preserve">  Экономист</t>
  </si>
  <si>
    <t>Филиал Дефис-Сургут 2002 "ООО Тюменская фабрика бумажных изделий"</t>
  </si>
  <si>
    <t>628417, г. Сургут, ул. Овстровского, д. 8, тел. 8(3462) 31-86-45 , Коммерческое предложение от 22.10.2013г.</t>
  </si>
  <si>
    <t>Дата составления: 22.10.2013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</si>
</sst>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49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4" fontId="4" fillId="0" borderId="21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34" xfId="0" applyNumberFormat="1" applyFont="1" applyBorder="1" applyAlignment="1">
      <alignment vertical="center" wrapText="1"/>
    </xf>
    <xf numFmtId="4" fontId="4" fillId="0" borderId="3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4" fillId="0" borderId="36" xfId="0" applyNumberFormat="1" applyFont="1" applyBorder="1" applyAlignment="1">
      <alignment vertical="center" wrapText="1"/>
    </xf>
    <xf numFmtId="4" fontId="4" fillId="0" borderId="37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4" fontId="4" fillId="0" borderId="43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 wrapText="1"/>
    </xf>
    <xf numFmtId="4" fontId="4" fillId="0" borderId="44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" fontId="4" fillId="0" borderId="33" xfId="0" applyNumberFormat="1" applyFont="1" applyBorder="1" applyAlignment="1">
      <alignment vertical="center" wrapText="1"/>
    </xf>
    <xf numFmtId="4" fontId="4" fillId="0" borderId="33" xfId="0" applyNumberFormat="1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48" xfId="0" applyNumberFormat="1" applyFont="1" applyBorder="1" applyAlignment="1">
      <alignment vertical="center"/>
    </xf>
    <xf numFmtId="4" fontId="6" fillId="2" borderId="43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/>
    </xf>
    <xf numFmtId="4" fontId="6" fillId="35" borderId="49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" fontId="49" fillId="0" borderId="23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4" fontId="4" fillId="15" borderId="2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6" fillId="3" borderId="23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36" borderId="5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" fillId="37" borderId="54" xfId="0" applyFont="1" applyFill="1" applyBorder="1" applyAlignment="1">
      <alignment vertical="center" wrapText="1"/>
    </xf>
    <xf numFmtId="0" fontId="0" fillId="37" borderId="54" xfId="0" applyFill="1" applyBorder="1" applyAlignment="1">
      <alignment vertical="center" wrapText="1"/>
    </xf>
    <xf numFmtId="0" fontId="0" fillId="37" borderId="55" xfId="0" applyFill="1" applyBorder="1" applyAlignment="1">
      <alignment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37" borderId="57" xfId="0" applyFont="1" applyFill="1" applyBorder="1" applyAlignment="1">
      <alignment vertical="center" wrapText="1"/>
    </xf>
    <xf numFmtId="0" fontId="0" fillId="37" borderId="57" xfId="0" applyFill="1" applyBorder="1" applyAlignment="1">
      <alignment vertical="center" wrapText="1"/>
    </xf>
    <xf numFmtId="0" fontId="0" fillId="37" borderId="61" xfId="0" applyFill="1" applyBorder="1" applyAlignment="1">
      <alignment vertical="center" wrapText="1"/>
    </xf>
    <xf numFmtId="0" fontId="4" fillId="0" borderId="6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37" borderId="0" xfId="0" applyFont="1" applyFill="1" applyBorder="1" applyAlignment="1">
      <alignment horizontal="left" vertical="center" wrapText="1"/>
    </xf>
    <xf numFmtId="0" fontId="0" fillId="37" borderId="0" xfId="0" applyFill="1" applyAlignment="1">
      <alignment horizontal="left" vertical="center" wrapText="1"/>
    </xf>
    <xf numFmtId="0" fontId="0" fillId="37" borderId="63" xfId="0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 wrapText="1"/>
    </xf>
    <xf numFmtId="0" fontId="0" fillId="37" borderId="63" xfId="0" applyFill="1" applyBorder="1" applyAlignment="1">
      <alignment vertical="center" wrapText="1"/>
    </xf>
    <xf numFmtId="0" fontId="4" fillId="37" borderId="67" xfId="0" applyFont="1" applyFill="1" applyBorder="1" applyAlignment="1">
      <alignment vertical="center" wrapText="1"/>
    </xf>
    <xf numFmtId="0" fontId="0" fillId="37" borderId="67" xfId="0" applyFill="1" applyBorder="1" applyAlignment="1">
      <alignment vertical="center" wrapText="1"/>
    </xf>
    <xf numFmtId="0" fontId="0" fillId="37" borderId="26" xfId="0" applyFill="1" applyBorder="1" applyAlignment="1">
      <alignment vertical="center" wrapText="1"/>
    </xf>
    <xf numFmtId="0" fontId="1" fillId="37" borderId="67" xfId="0" applyFont="1" applyFill="1" applyBorder="1" applyAlignment="1">
      <alignment vertical="center" wrapText="1"/>
    </xf>
    <xf numFmtId="0" fontId="4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7" borderId="67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57" xfId="0" applyFont="1" applyFill="1" applyBorder="1" applyAlignment="1">
      <alignment horizontal="center" vertical="center" wrapText="1"/>
    </xf>
    <xf numFmtId="0" fontId="1" fillId="37" borderId="61" xfId="0" applyFont="1" applyFill="1" applyBorder="1" applyAlignment="1">
      <alignment horizontal="center" vertical="center" wrapText="1"/>
    </xf>
    <xf numFmtId="4" fontId="1" fillId="37" borderId="33" xfId="0" applyNumberFormat="1" applyFont="1" applyFill="1" applyBorder="1" applyAlignment="1">
      <alignment horizontal="center" vertical="center" wrapText="1"/>
    </xf>
    <xf numFmtId="4" fontId="1" fillId="37" borderId="64" xfId="0" applyNumberFormat="1" applyFont="1" applyFill="1" applyBorder="1" applyAlignment="1">
      <alignment horizontal="center" vertical="center" wrapText="1"/>
    </xf>
    <xf numFmtId="4" fontId="1" fillId="37" borderId="1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63" xfId="0" applyFont="1" applyFill="1" applyBorder="1" applyAlignment="1">
      <alignment horizontal="center" vertical="center" wrapText="1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7" borderId="0" xfId="0" applyFont="1" applyFill="1" applyAlignment="1">
      <alignment vertical="center" wrapText="1"/>
    </xf>
    <xf numFmtId="0" fontId="0" fillId="37" borderId="31" xfId="0" applyFont="1" applyFill="1" applyBorder="1" applyAlignment="1">
      <alignment vertical="center" wrapText="1"/>
    </xf>
    <xf numFmtId="4" fontId="1" fillId="37" borderId="66" xfId="0" applyNumberFormat="1" applyFont="1" applyFill="1" applyBorder="1" applyAlignment="1">
      <alignment horizontal="center" vertical="center" wrapText="1"/>
    </xf>
    <xf numFmtId="4" fontId="1" fillId="37" borderId="67" xfId="0" applyNumberFormat="1" applyFont="1" applyFill="1" applyBorder="1" applyAlignment="1">
      <alignment horizontal="center" vertical="center" wrapText="1"/>
    </xf>
    <xf numFmtId="4" fontId="1" fillId="37" borderId="26" xfId="0" applyNumberFormat="1" applyFont="1" applyFill="1" applyBorder="1" applyAlignment="1">
      <alignment horizontal="center" vertical="center" wrapText="1"/>
    </xf>
    <xf numFmtId="0" fontId="0" fillId="37" borderId="67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66" xfId="0" applyNumberFormat="1" applyFont="1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66" xfId="0" applyNumberFormat="1" applyFont="1" applyFill="1" applyBorder="1" applyAlignment="1">
      <alignment horizontal="center" vertical="center"/>
    </xf>
    <xf numFmtId="4" fontId="4" fillId="0" borderId="67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6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5"/>
  <sheetViews>
    <sheetView tabSelected="1" view="pageBreakPreview" zoomScaleSheetLayoutView="100" workbookViewId="0" topLeftCell="A304">
      <selection activeCell="A317" sqref="A317"/>
    </sheetView>
  </sheetViews>
  <sheetFormatPr defaultColWidth="11.57421875" defaultRowHeight="12.75"/>
  <cols>
    <col min="1" max="1" width="14.7109375" style="1" customWidth="1"/>
    <col min="2" max="3" width="14.140625" style="1" customWidth="1"/>
    <col min="4" max="4" width="14.421875" style="1" customWidth="1"/>
    <col min="5" max="5" width="15.28125" style="1" customWidth="1"/>
    <col min="6" max="6" width="16.57421875" style="1" customWidth="1"/>
    <col min="7" max="7" width="11.57421875" style="1" hidden="1" customWidth="1"/>
    <col min="8" max="16384" width="11.57421875" style="1" customWidth="1"/>
  </cols>
  <sheetData>
    <row r="1" spans="1:6" ht="12.75">
      <c r="A1" s="120" t="s">
        <v>45</v>
      </c>
      <c r="B1" s="121"/>
      <c r="C1" s="121"/>
      <c r="D1" s="121"/>
      <c r="E1" s="121"/>
      <c r="F1" s="121"/>
    </row>
    <row r="2" spans="1:6" ht="15.75">
      <c r="A2" s="28"/>
      <c r="B2" s="120" t="s">
        <v>18</v>
      </c>
      <c r="C2" s="121"/>
      <c r="D2" s="121"/>
      <c r="E2" s="121"/>
      <c r="F2" s="28"/>
    </row>
    <row r="3" spans="1:6" ht="15.75">
      <c r="A3" s="28"/>
      <c r="B3" s="122" t="s">
        <v>46</v>
      </c>
      <c r="C3" s="122"/>
      <c r="D3" s="123"/>
      <c r="E3" s="123"/>
      <c r="F3" s="28"/>
    </row>
    <row r="4" spans="1:6" s="6" customFormat="1" ht="15" customHeight="1">
      <c r="A4" s="29" t="s">
        <v>0</v>
      </c>
      <c r="B4" s="30"/>
      <c r="C4" s="30"/>
      <c r="D4" s="30"/>
      <c r="E4" s="30"/>
      <c r="F4" s="30"/>
    </row>
    <row r="5" spans="1:8" ht="15">
      <c r="A5" s="31" t="s">
        <v>1</v>
      </c>
      <c r="B5" s="124" t="s">
        <v>2</v>
      </c>
      <c r="C5" s="124"/>
      <c r="D5" s="125"/>
      <c r="E5" s="32" t="s">
        <v>3</v>
      </c>
      <c r="F5" s="33" t="s">
        <v>4</v>
      </c>
      <c r="H5" s="21"/>
    </row>
    <row r="6" spans="1:8" ht="15">
      <c r="A6" s="34"/>
      <c r="B6" s="35">
        <v>1</v>
      </c>
      <c r="C6" s="36">
        <v>2</v>
      </c>
      <c r="D6" s="36">
        <v>3</v>
      </c>
      <c r="E6" s="37" t="s">
        <v>5</v>
      </c>
      <c r="F6" s="38" t="s">
        <v>6</v>
      </c>
      <c r="H6" s="21"/>
    </row>
    <row r="7" spans="1:6" ht="55.5" customHeight="1">
      <c r="A7" s="119" t="s">
        <v>7</v>
      </c>
      <c r="B7" s="126" t="s">
        <v>32</v>
      </c>
      <c r="C7" s="127"/>
      <c r="D7" s="127"/>
      <c r="E7" s="128"/>
      <c r="F7" s="11" t="s">
        <v>8</v>
      </c>
    </row>
    <row r="8" spans="1:6" ht="30">
      <c r="A8" s="40" t="s">
        <v>9</v>
      </c>
      <c r="B8" s="129">
        <v>100</v>
      </c>
      <c r="C8" s="130"/>
      <c r="D8" s="130"/>
      <c r="E8" s="131"/>
      <c r="F8" s="12" t="s">
        <v>8</v>
      </c>
    </row>
    <row r="9" spans="1:6" ht="30">
      <c r="A9" s="41" t="s">
        <v>11</v>
      </c>
      <c r="B9" s="42">
        <v>6.6</v>
      </c>
      <c r="C9" s="43">
        <v>13.38</v>
      </c>
      <c r="D9" s="43">
        <v>5.5</v>
      </c>
      <c r="E9" s="44">
        <f>(B9+C9+D9)/3</f>
        <v>8.493333333333334</v>
      </c>
      <c r="F9" s="45">
        <f>E9</f>
        <v>8.493333333333334</v>
      </c>
    </row>
    <row r="10" spans="1:6" ht="15">
      <c r="A10" s="3" t="s">
        <v>12</v>
      </c>
      <c r="B10" s="46">
        <f>B9*B8</f>
        <v>660</v>
      </c>
      <c r="C10" s="47">
        <f>C9*$B8</f>
        <v>1338</v>
      </c>
      <c r="D10" s="47">
        <f>D9*$B8</f>
        <v>550</v>
      </c>
      <c r="E10" s="48">
        <f>(B10+C10+D10)/3</f>
        <v>849.3333333333334</v>
      </c>
      <c r="F10" s="49">
        <f>E10</f>
        <v>849.3333333333334</v>
      </c>
    </row>
    <row r="11" spans="1:11" ht="41.25" customHeight="1">
      <c r="A11" s="119" t="s">
        <v>7</v>
      </c>
      <c r="B11" s="126" t="s">
        <v>47</v>
      </c>
      <c r="C11" s="127"/>
      <c r="D11" s="127"/>
      <c r="E11" s="128"/>
      <c r="F11" s="2" t="s">
        <v>8</v>
      </c>
      <c r="I11" s="8"/>
      <c r="J11" s="8"/>
      <c r="K11" s="8"/>
    </row>
    <row r="12" spans="1:11" ht="30">
      <c r="A12" s="41" t="s">
        <v>9</v>
      </c>
      <c r="B12" s="145">
        <v>10</v>
      </c>
      <c r="C12" s="146"/>
      <c r="D12" s="146"/>
      <c r="E12" s="147"/>
      <c r="F12" s="5" t="s">
        <v>8</v>
      </c>
      <c r="I12" s="8"/>
      <c r="J12" s="8"/>
      <c r="K12" s="8"/>
    </row>
    <row r="13" spans="1:13" ht="30">
      <c r="A13" s="41" t="s">
        <v>11</v>
      </c>
      <c r="B13" s="51">
        <v>6.6</v>
      </c>
      <c r="C13" s="53">
        <v>13.38</v>
      </c>
      <c r="D13" s="54">
        <v>5</v>
      </c>
      <c r="E13" s="45">
        <v>0</v>
      </c>
      <c r="F13" s="45">
        <f>E13</f>
        <v>0</v>
      </c>
      <c r="I13" s="8"/>
      <c r="J13" s="8"/>
      <c r="K13" s="8"/>
      <c r="M13" s="8"/>
    </row>
    <row r="14" spans="1:6" ht="15">
      <c r="A14" s="3" t="s">
        <v>12</v>
      </c>
      <c r="B14" s="55">
        <f>B13*$B12</f>
        <v>66</v>
      </c>
      <c r="C14" s="56">
        <f>C13*$B12</f>
        <v>133.8</v>
      </c>
      <c r="D14" s="56">
        <f>D13*$B12</f>
        <v>50</v>
      </c>
      <c r="E14" s="45">
        <f>(B14+C14+D14)/3</f>
        <v>83.26666666666667</v>
      </c>
      <c r="F14" s="49">
        <f>E14</f>
        <v>83.26666666666667</v>
      </c>
    </row>
    <row r="15" spans="1:6" ht="86.25" customHeight="1" hidden="1">
      <c r="A15" s="39" t="s">
        <v>7</v>
      </c>
      <c r="B15" s="148"/>
      <c r="C15" s="57"/>
      <c r="D15" s="57"/>
      <c r="E15" s="58"/>
      <c r="F15" s="2" t="s">
        <v>8</v>
      </c>
    </row>
    <row r="16" spans="1:6" ht="30" hidden="1">
      <c r="A16" s="40" t="s">
        <v>9</v>
      </c>
      <c r="B16" s="149"/>
      <c r="C16" s="15"/>
      <c r="D16" s="15"/>
      <c r="E16" s="13"/>
      <c r="F16" s="5" t="s">
        <v>8</v>
      </c>
    </row>
    <row r="17" spans="1:6" ht="16.5" customHeight="1" hidden="1">
      <c r="A17" s="41" t="s">
        <v>10</v>
      </c>
      <c r="B17" s="18"/>
      <c r="C17" s="16"/>
      <c r="D17" s="16"/>
      <c r="E17" s="14"/>
      <c r="F17" s="5" t="s">
        <v>8</v>
      </c>
    </row>
    <row r="18" spans="1:6" ht="30" hidden="1">
      <c r="A18" s="41" t="s">
        <v>11</v>
      </c>
      <c r="B18" s="51"/>
      <c r="C18" s="59"/>
      <c r="D18" s="59"/>
      <c r="E18" s="48"/>
      <c r="F18" s="45">
        <v>27.34</v>
      </c>
    </row>
    <row r="19" spans="1:6" ht="15" hidden="1">
      <c r="A19" s="3" t="s">
        <v>12</v>
      </c>
      <c r="B19" s="46">
        <f>B18*$B16</f>
        <v>0</v>
      </c>
      <c r="C19" s="60">
        <f>C18*$B16</f>
        <v>0</v>
      </c>
      <c r="D19" s="60">
        <f>D18*$B16</f>
        <v>0</v>
      </c>
      <c r="E19" s="48">
        <f>E18*B16</f>
        <v>0</v>
      </c>
      <c r="F19" s="61">
        <v>2761.34</v>
      </c>
    </row>
    <row r="20" spans="1:6" ht="57" customHeight="1" hidden="1">
      <c r="A20" s="50" t="s">
        <v>7</v>
      </c>
      <c r="B20" s="132"/>
      <c r="C20" s="134"/>
      <c r="D20" s="62"/>
      <c r="E20" s="58"/>
      <c r="F20" s="2"/>
    </row>
    <row r="21" spans="1:6" ht="30.75" hidden="1" thickBot="1">
      <c r="A21" s="41" t="s">
        <v>9</v>
      </c>
      <c r="B21" s="133"/>
      <c r="C21" s="135"/>
      <c r="D21" s="17"/>
      <c r="E21" s="13"/>
      <c r="F21" s="5"/>
    </row>
    <row r="22" spans="1:6" ht="16.5" customHeight="1" hidden="1">
      <c r="A22" s="41" t="s">
        <v>10</v>
      </c>
      <c r="B22" s="10"/>
      <c r="C22" s="10"/>
      <c r="D22" s="10"/>
      <c r="E22" s="10"/>
      <c r="F22" s="5"/>
    </row>
    <row r="23" spans="1:6" ht="30" hidden="1">
      <c r="A23" s="41" t="s">
        <v>11</v>
      </c>
      <c r="B23" s="54"/>
      <c r="C23" s="54"/>
      <c r="D23" s="54"/>
      <c r="E23" s="45"/>
      <c r="F23" s="45">
        <v>1.49</v>
      </c>
    </row>
    <row r="24" spans="1:6" ht="15" hidden="1">
      <c r="A24" s="3" t="s">
        <v>12</v>
      </c>
      <c r="B24" s="56">
        <f>B23*$B21</f>
        <v>0</v>
      </c>
      <c r="C24" s="56">
        <f>C23*$B21</f>
        <v>0</v>
      </c>
      <c r="D24" s="56">
        <f>D23*$B21</f>
        <v>0</v>
      </c>
      <c r="E24" s="45">
        <f>E23*B21</f>
        <v>0</v>
      </c>
      <c r="F24" s="63">
        <v>149</v>
      </c>
    </row>
    <row r="25" spans="1:6" ht="31.5" customHeight="1">
      <c r="A25" s="119" t="s">
        <v>7</v>
      </c>
      <c r="B25" s="136" t="s">
        <v>21</v>
      </c>
      <c r="C25" s="137"/>
      <c r="D25" s="137"/>
      <c r="E25" s="138"/>
      <c r="F25" s="20" t="s">
        <v>8</v>
      </c>
    </row>
    <row r="26" spans="1:6" ht="20.25" customHeight="1">
      <c r="A26" s="41" t="s">
        <v>9</v>
      </c>
      <c r="B26" s="139">
        <v>100</v>
      </c>
      <c r="C26" s="140"/>
      <c r="D26" s="140"/>
      <c r="E26" s="141"/>
      <c r="F26" s="19" t="s">
        <v>8</v>
      </c>
    </row>
    <row r="27" spans="1:6" ht="30">
      <c r="A27" s="41" t="s">
        <v>11</v>
      </c>
      <c r="B27" s="51">
        <v>3</v>
      </c>
      <c r="C27" s="52">
        <v>6.48</v>
      </c>
      <c r="D27" s="59">
        <v>2.7</v>
      </c>
      <c r="E27" s="48">
        <f>(B27+C27+D27)/3</f>
        <v>4.06</v>
      </c>
      <c r="F27" s="45">
        <f>E27</f>
        <v>4.06</v>
      </c>
    </row>
    <row r="28" spans="1:6" ht="15">
      <c r="A28" s="3" t="s">
        <v>12</v>
      </c>
      <c r="B28" s="46">
        <f>B27*$B26</f>
        <v>300</v>
      </c>
      <c r="C28" s="47">
        <f>C27*$B26</f>
        <v>648</v>
      </c>
      <c r="D28" s="60">
        <f>D27*$B26</f>
        <v>270</v>
      </c>
      <c r="E28" s="48">
        <f>(B28+C28+D28)/3</f>
        <v>406</v>
      </c>
      <c r="F28" s="49">
        <f>E28</f>
        <v>406</v>
      </c>
    </row>
    <row r="29" spans="1:6" ht="51" customHeight="1">
      <c r="A29" s="119" t="s">
        <v>7</v>
      </c>
      <c r="B29" s="142" t="s">
        <v>48</v>
      </c>
      <c r="C29" s="143"/>
      <c r="D29" s="143"/>
      <c r="E29" s="144"/>
      <c r="F29" s="2" t="s">
        <v>8</v>
      </c>
    </row>
    <row r="30" spans="1:6" ht="30">
      <c r="A30" s="40" t="s">
        <v>9</v>
      </c>
      <c r="B30" s="150">
        <v>30</v>
      </c>
      <c r="C30" s="151"/>
      <c r="D30" s="151"/>
      <c r="E30" s="152"/>
      <c r="F30" s="12" t="s">
        <v>8</v>
      </c>
    </row>
    <row r="31" spans="1:6" ht="30">
      <c r="A31" s="41" t="s">
        <v>11</v>
      </c>
      <c r="B31" s="51">
        <v>8.8</v>
      </c>
      <c r="C31" s="52">
        <v>109.59</v>
      </c>
      <c r="D31" s="59">
        <v>8.5</v>
      </c>
      <c r="E31" s="48">
        <f>(B31+C31+D31)/3</f>
        <v>42.29666666666667</v>
      </c>
      <c r="F31" s="45">
        <f>E31</f>
        <v>42.29666666666667</v>
      </c>
    </row>
    <row r="32" spans="1:6" ht="15">
      <c r="A32" s="3" t="s">
        <v>12</v>
      </c>
      <c r="B32" s="46">
        <f>B31*$B30</f>
        <v>264</v>
      </c>
      <c r="C32" s="47">
        <f>C31*$B30</f>
        <v>3287.7000000000003</v>
      </c>
      <c r="D32" s="60">
        <f>D31*$B30</f>
        <v>255</v>
      </c>
      <c r="E32" s="48">
        <f>(B32+C32+D32)/3</f>
        <v>1268.9</v>
      </c>
      <c r="F32" s="49">
        <f>E32</f>
        <v>1268.9</v>
      </c>
    </row>
    <row r="33" spans="1:6" ht="38.25" customHeight="1">
      <c r="A33" s="119" t="s">
        <v>7</v>
      </c>
      <c r="B33" s="136" t="s">
        <v>22</v>
      </c>
      <c r="C33" s="137"/>
      <c r="D33" s="137"/>
      <c r="E33" s="138"/>
      <c r="F33" s="2" t="s">
        <v>8</v>
      </c>
    </row>
    <row r="34" spans="1:6" ht="30">
      <c r="A34" s="41" t="s">
        <v>9</v>
      </c>
      <c r="B34" s="153">
        <v>10</v>
      </c>
      <c r="C34" s="154"/>
      <c r="D34" s="154"/>
      <c r="E34" s="155"/>
      <c r="F34" s="5" t="s">
        <v>8</v>
      </c>
    </row>
    <row r="35" spans="1:6" ht="30">
      <c r="A35" s="41" t="s">
        <v>11</v>
      </c>
      <c r="B35" s="54">
        <v>36</v>
      </c>
      <c r="C35" s="54">
        <v>40</v>
      </c>
      <c r="D35" s="54">
        <v>25</v>
      </c>
      <c r="E35" s="45">
        <f>(B35+C35+D35)/3</f>
        <v>33.666666666666664</v>
      </c>
      <c r="F35" s="45">
        <f>E35</f>
        <v>33.666666666666664</v>
      </c>
    </row>
    <row r="36" spans="1:6" ht="15">
      <c r="A36" s="3" t="s">
        <v>12</v>
      </c>
      <c r="B36" s="56">
        <f>B35*$B34</f>
        <v>360</v>
      </c>
      <c r="C36" s="56">
        <f>C35*$B34</f>
        <v>400</v>
      </c>
      <c r="D36" s="56">
        <f>D35*$B34</f>
        <v>250</v>
      </c>
      <c r="E36" s="45">
        <f>(B36+C36+D36)/3</f>
        <v>336.6666666666667</v>
      </c>
      <c r="F36" s="49">
        <f>E36</f>
        <v>336.6666666666667</v>
      </c>
    </row>
    <row r="37" spans="1:6" ht="52.5" customHeight="1">
      <c r="A37" s="119" t="s">
        <v>7</v>
      </c>
      <c r="B37" s="156" t="s">
        <v>33</v>
      </c>
      <c r="C37" s="157"/>
      <c r="D37" s="157"/>
      <c r="E37" s="158"/>
      <c r="F37" s="2" t="s">
        <v>8</v>
      </c>
    </row>
    <row r="38" spans="1:6" ht="30">
      <c r="A38" s="41" t="s">
        <v>9</v>
      </c>
      <c r="B38" s="139">
        <v>30</v>
      </c>
      <c r="C38" s="140"/>
      <c r="D38" s="140"/>
      <c r="E38" s="141"/>
      <c r="F38" s="5" t="s">
        <v>8</v>
      </c>
    </row>
    <row r="39" spans="1:6" ht="30">
      <c r="A39" s="41" t="s">
        <v>11</v>
      </c>
      <c r="B39" s="51">
        <v>24.4</v>
      </c>
      <c r="C39" s="59">
        <v>32.63</v>
      </c>
      <c r="D39" s="52">
        <v>15.5</v>
      </c>
      <c r="E39" s="48">
        <v>0</v>
      </c>
      <c r="F39" s="45">
        <f>E39</f>
        <v>0</v>
      </c>
    </row>
    <row r="40" spans="1:6" ht="15">
      <c r="A40" s="3" t="s">
        <v>12</v>
      </c>
      <c r="B40" s="64">
        <f>B39*$B38</f>
        <v>732</v>
      </c>
      <c r="C40" s="65">
        <f>C39*$B38</f>
        <v>978.9000000000001</v>
      </c>
      <c r="D40" s="66">
        <f>D39*$B38</f>
        <v>465</v>
      </c>
      <c r="E40" s="67">
        <f>(B40+C40+D40)/3</f>
        <v>725.3000000000001</v>
      </c>
      <c r="F40" s="49">
        <f>E40</f>
        <v>725.3000000000001</v>
      </c>
    </row>
    <row r="41" spans="1:6" ht="37.5" customHeight="1">
      <c r="A41" s="119" t="s">
        <v>7</v>
      </c>
      <c r="B41" s="159" t="s">
        <v>34</v>
      </c>
      <c r="C41" s="160"/>
      <c r="D41" s="160"/>
      <c r="E41" s="161"/>
      <c r="F41" s="11" t="s">
        <v>8</v>
      </c>
    </row>
    <row r="42" spans="1:6" ht="30">
      <c r="A42" s="41" t="s">
        <v>9</v>
      </c>
      <c r="B42" s="139">
        <v>30</v>
      </c>
      <c r="C42" s="140"/>
      <c r="D42" s="140"/>
      <c r="E42" s="141"/>
      <c r="F42" s="5" t="s">
        <v>8</v>
      </c>
    </row>
    <row r="43" spans="1:6" ht="30">
      <c r="A43" s="41" t="s">
        <v>11</v>
      </c>
      <c r="B43" s="51">
        <v>52</v>
      </c>
      <c r="C43" s="59">
        <v>58.23</v>
      </c>
      <c r="D43" s="52">
        <v>34</v>
      </c>
      <c r="E43" s="48">
        <f>(B43+C43+D43)/3</f>
        <v>48.07666666666666</v>
      </c>
      <c r="F43" s="45">
        <f>E43</f>
        <v>48.07666666666666</v>
      </c>
    </row>
    <row r="44" spans="1:6" ht="15">
      <c r="A44" s="3" t="s">
        <v>12</v>
      </c>
      <c r="B44" s="64">
        <f>B43*$B42</f>
        <v>1560</v>
      </c>
      <c r="C44" s="65">
        <f>C43*$B42</f>
        <v>1746.8999999999999</v>
      </c>
      <c r="D44" s="66">
        <f>D43*$B42</f>
        <v>1020</v>
      </c>
      <c r="E44" s="68">
        <f>(B44+C44+D44)/3</f>
        <v>1442.3</v>
      </c>
      <c r="F44" s="49">
        <f>E44</f>
        <v>1442.3</v>
      </c>
    </row>
    <row r="45" spans="1:6" ht="40.5" customHeight="1">
      <c r="A45" s="119" t="s">
        <v>7</v>
      </c>
      <c r="B45" s="162" t="s">
        <v>35</v>
      </c>
      <c r="C45" s="160"/>
      <c r="D45" s="160"/>
      <c r="E45" s="161"/>
      <c r="F45" s="11" t="s">
        <v>8</v>
      </c>
    </row>
    <row r="46" spans="1:6" ht="30">
      <c r="A46" s="41" t="s">
        <v>9</v>
      </c>
      <c r="B46" s="163">
        <v>1000</v>
      </c>
      <c r="C46" s="164"/>
      <c r="D46" s="164"/>
      <c r="E46" s="165"/>
      <c r="F46" s="5" t="s">
        <v>8</v>
      </c>
    </row>
    <row r="47" spans="1:6" ht="30">
      <c r="A47" s="41" t="s">
        <v>11</v>
      </c>
      <c r="B47" s="54">
        <v>0.99</v>
      </c>
      <c r="C47" s="54">
        <v>0.79</v>
      </c>
      <c r="D47" s="54">
        <v>0.78</v>
      </c>
      <c r="E47" s="45">
        <f>(B47+C47+D47)/3</f>
        <v>0.8533333333333334</v>
      </c>
      <c r="F47" s="45">
        <f>E47</f>
        <v>0.8533333333333334</v>
      </c>
    </row>
    <row r="48" spans="1:6" ht="15">
      <c r="A48" s="3" t="s">
        <v>12</v>
      </c>
      <c r="B48" s="56">
        <f>B47*$B46</f>
        <v>990</v>
      </c>
      <c r="C48" s="56">
        <f>C47*$B46</f>
        <v>790</v>
      </c>
      <c r="D48" s="46">
        <f>D47*$B46</f>
        <v>780</v>
      </c>
      <c r="E48" s="48">
        <f>(B48+C48+D48)/3</f>
        <v>853.3333333333334</v>
      </c>
      <c r="F48" s="63">
        <f>E48</f>
        <v>853.3333333333334</v>
      </c>
    </row>
    <row r="49" spans="1:6" ht="54.75" customHeight="1">
      <c r="A49" s="119" t="s">
        <v>7</v>
      </c>
      <c r="B49" s="156" t="s">
        <v>37</v>
      </c>
      <c r="C49" s="157"/>
      <c r="D49" s="157"/>
      <c r="E49" s="158"/>
      <c r="F49" s="2" t="s">
        <v>8</v>
      </c>
    </row>
    <row r="50" spans="1:6" ht="30">
      <c r="A50" s="41" t="s">
        <v>9</v>
      </c>
      <c r="B50" s="139">
        <v>30</v>
      </c>
      <c r="C50" s="140"/>
      <c r="D50" s="140"/>
      <c r="E50" s="141"/>
      <c r="F50" s="5" t="s">
        <v>8</v>
      </c>
    </row>
    <row r="51" spans="1:6" ht="30">
      <c r="A51" s="41" t="s">
        <v>11</v>
      </c>
      <c r="B51" s="51">
        <v>52.6</v>
      </c>
      <c r="C51" s="59">
        <v>32.22</v>
      </c>
      <c r="D51" s="59">
        <v>32</v>
      </c>
      <c r="E51" s="48">
        <f>(B51+C51+D51)/3</f>
        <v>38.94</v>
      </c>
      <c r="F51" s="45">
        <f>E51</f>
        <v>38.94</v>
      </c>
    </row>
    <row r="52" spans="1:6" ht="15">
      <c r="A52" s="3" t="s">
        <v>12</v>
      </c>
      <c r="B52" s="46">
        <f>B51*$B50</f>
        <v>1578</v>
      </c>
      <c r="C52" s="60">
        <f>C51*$B50</f>
        <v>966.5999999999999</v>
      </c>
      <c r="D52" s="60">
        <f>D51*$B50</f>
        <v>960</v>
      </c>
      <c r="E52" s="48">
        <f>(B52+C52+D52)/3</f>
        <v>1168.2</v>
      </c>
      <c r="F52" s="63">
        <f>E52</f>
        <v>1168.2</v>
      </c>
    </row>
    <row r="53" spans="1:6" ht="42" customHeight="1">
      <c r="A53" s="119" t="s">
        <v>7</v>
      </c>
      <c r="B53" s="156" t="s">
        <v>36</v>
      </c>
      <c r="C53" s="157"/>
      <c r="D53" s="157"/>
      <c r="E53" s="158"/>
      <c r="F53" s="2" t="s">
        <v>8</v>
      </c>
    </row>
    <row r="54" spans="1:6" ht="30">
      <c r="A54" s="41" t="s">
        <v>9</v>
      </c>
      <c r="B54" s="139">
        <v>30</v>
      </c>
      <c r="C54" s="140"/>
      <c r="D54" s="140"/>
      <c r="E54" s="141"/>
      <c r="F54" s="5" t="s">
        <v>8</v>
      </c>
    </row>
    <row r="55" spans="1:6" ht="30">
      <c r="A55" s="41" t="s">
        <v>11</v>
      </c>
      <c r="B55" s="51">
        <v>8</v>
      </c>
      <c r="C55" s="59">
        <v>6.63</v>
      </c>
      <c r="D55" s="59">
        <v>5.42</v>
      </c>
      <c r="E55" s="48">
        <f>(B55+C55+D55)/3</f>
        <v>6.683333333333333</v>
      </c>
      <c r="F55" s="45">
        <f>E55</f>
        <v>6.683333333333333</v>
      </c>
    </row>
    <row r="56" spans="1:6" ht="15">
      <c r="A56" s="3" t="s">
        <v>12</v>
      </c>
      <c r="B56" s="46">
        <f>B55*$B54</f>
        <v>240</v>
      </c>
      <c r="C56" s="60">
        <f>C55*$B54</f>
        <v>198.9</v>
      </c>
      <c r="D56" s="60">
        <f>D55*$B54</f>
        <v>162.6</v>
      </c>
      <c r="E56" s="48">
        <f>(B56+C56+D56)/3</f>
        <v>200.5</v>
      </c>
      <c r="F56" s="63">
        <f>E56</f>
        <v>200.5</v>
      </c>
    </row>
    <row r="57" spans="1:6" ht="52.5" customHeight="1">
      <c r="A57" s="119" t="s">
        <v>7</v>
      </c>
      <c r="B57" s="156" t="s">
        <v>38</v>
      </c>
      <c r="C57" s="157"/>
      <c r="D57" s="157"/>
      <c r="E57" s="158"/>
      <c r="F57" s="2" t="s">
        <v>8</v>
      </c>
    </row>
    <row r="58" spans="1:6" ht="30">
      <c r="A58" s="41" t="s">
        <v>9</v>
      </c>
      <c r="B58" s="139">
        <v>30</v>
      </c>
      <c r="C58" s="140"/>
      <c r="D58" s="140"/>
      <c r="E58" s="141"/>
      <c r="F58" s="5" t="s">
        <v>8</v>
      </c>
    </row>
    <row r="59" spans="1:6" ht="30">
      <c r="A59" s="41" t="s">
        <v>11</v>
      </c>
      <c r="B59" s="54">
        <v>80</v>
      </c>
      <c r="C59" s="54">
        <v>76.41</v>
      </c>
      <c r="D59" s="54">
        <v>71.5</v>
      </c>
      <c r="E59" s="45">
        <v>0</v>
      </c>
      <c r="F59" s="45">
        <f>E59</f>
        <v>0</v>
      </c>
    </row>
    <row r="60" spans="1:6" ht="15">
      <c r="A60" s="3" t="s">
        <v>12</v>
      </c>
      <c r="B60" s="56">
        <f>B59*$B58</f>
        <v>2400</v>
      </c>
      <c r="C60" s="46">
        <f>C59*$B58</f>
        <v>2292.2999999999997</v>
      </c>
      <c r="D60" s="47">
        <f>D59*$B58</f>
        <v>2145</v>
      </c>
      <c r="E60" s="48">
        <f>(B60+C60+D60)/3</f>
        <v>2279.1</v>
      </c>
      <c r="F60" s="63">
        <f>E60</f>
        <v>2279.1</v>
      </c>
    </row>
    <row r="61" spans="1:6" ht="39" customHeight="1">
      <c r="A61" s="119" t="s">
        <v>7</v>
      </c>
      <c r="B61" s="136" t="s">
        <v>23</v>
      </c>
      <c r="C61" s="137"/>
      <c r="D61" s="137"/>
      <c r="E61" s="138"/>
      <c r="F61" s="2" t="s">
        <v>8</v>
      </c>
    </row>
    <row r="62" spans="1:6" ht="30">
      <c r="A62" s="41" t="s">
        <v>9</v>
      </c>
      <c r="B62" s="153">
        <v>50</v>
      </c>
      <c r="C62" s="154"/>
      <c r="D62" s="154"/>
      <c r="E62" s="155"/>
      <c r="F62" s="5" t="s">
        <v>8</v>
      </c>
    </row>
    <row r="63" spans="1:6" ht="30">
      <c r="A63" s="41" t="s">
        <v>11</v>
      </c>
      <c r="B63" s="51">
        <v>10</v>
      </c>
      <c r="C63" s="59">
        <v>7.89</v>
      </c>
      <c r="D63" s="52">
        <v>7.5</v>
      </c>
      <c r="E63" s="48">
        <f>(B63+C63+D63)/3</f>
        <v>8.463333333333333</v>
      </c>
      <c r="F63" s="45">
        <f>E63</f>
        <v>8.463333333333333</v>
      </c>
    </row>
    <row r="64" spans="1:6" ht="15">
      <c r="A64" s="3" t="s">
        <v>12</v>
      </c>
      <c r="B64" s="64">
        <f>B63*$B62</f>
        <v>500</v>
      </c>
      <c r="C64" s="65">
        <f>C63*$B62</f>
        <v>394.5</v>
      </c>
      <c r="D64" s="66">
        <f>D63*$B62</f>
        <v>375</v>
      </c>
      <c r="E64" s="67">
        <f>(B64+C64+D64)/3</f>
        <v>423.1666666666667</v>
      </c>
      <c r="F64" s="63">
        <f>E64</f>
        <v>423.1666666666667</v>
      </c>
    </row>
    <row r="65" spans="1:6" ht="42.75" customHeight="1">
      <c r="A65" s="119" t="s">
        <v>7</v>
      </c>
      <c r="B65" s="162" t="s">
        <v>39</v>
      </c>
      <c r="C65" s="160"/>
      <c r="D65" s="160"/>
      <c r="E65" s="161"/>
      <c r="F65" s="11" t="s">
        <v>8</v>
      </c>
    </row>
    <row r="66" spans="1:6" ht="30">
      <c r="A66" s="41" t="s">
        <v>9</v>
      </c>
      <c r="B66" s="139">
        <v>40</v>
      </c>
      <c r="C66" s="140"/>
      <c r="D66" s="140"/>
      <c r="E66" s="141"/>
      <c r="F66" s="5" t="s">
        <v>8</v>
      </c>
    </row>
    <row r="67" spans="1:6" ht="30">
      <c r="A67" s="41" t="s">
        <v>11</v>
      </c>
      <c r="B67" s="51">
        <v>32</v>
      </c>
      <c r="C67" s="59">
        <v>35.31</v>
      </c>
      <c r="D67" s="52">
        <v>31.5</v>
      </c>
      <c r="E67" s="48">
        <f>(B67+C67+D67)/3</f>
        <v>32.93666666666667</v>
      </c>
      <c r="F67" s="45">
        <f>E67</f>
        <v>32.93666666666667</v>
      </c>
    </row>
    <row r="68" spans="1:6" ht="15">
      <c r="A68" s="3" t="s">
        <v>12</v>
      </c>
      <c r="B68" s="64">
        <f>B67*$B66</f>
        <v>1280</v>
      </c>
      <c r="C68" s="65">
        <f>C67*$B66</f>
        <v>1412.4</v>
      </c>
      <c r="D68" s="66">
        <f>D67*$B66</f>
        <v>1260</v>
      </c>
      <c r="E68" s="67">
        <f>(B68+C68+D68)/3</f>
        <v>1317.4666666666667</v>
      </c>
      <c r="F68" s="63">
        <f>E68</f>
        <v>1317.4666666666667</v>
      </c>
    </row>
    <row r="69" spans="1:6" ht="59.25" customHeight="1">
      <c r="A69" s="119" t="s">
        <v>7</v>
      </c>
      <c r="B69" s="162" t="s">
        <v>24</v>
      </c>
      <c r="C69" s="160"/>
      <c r="D69" s="160"/>
      <c r="E69" s="161"/>
      <c r="F69" s="11" t="s">
        <v>8</v>
      </c>
    </row>
    <row r="70" spans="1:6" ht="30">
      <c r="A70" s="41" t="s">
        <v>9</v>
      </c>
      <c r="B70" s="153">
        <v>50</v>
      </c>
      <c r="C70" s="154"/>
      <c r="D70" s="154"/>
      <c r="E70" s="155"/>
      <c r="F70" s="5" t="s">
        <v>8</v>
      </c>
    </row>
    <row r="71" spans="1:6" ht="30">
      <c r="A71" s="41" t="s">
        <v>11</v>
      </c>
      <c r="B71" s="54">
        <v>15</v>
      </c>
      <c r="C71" s="54">
        <v>11.89</v>
      </c>
      <c r="D71" s="54">
        <v>11.85</v>
      </c>
      <c r="E71" s="45">
        <f>(B71+C71+D71)/3</f>
        <v>12.913333333333334</v>
      </c>
      <c r="F71" s="45">
        <f>E71</f>
        <v>12.913333333333334</v>
      </c>
    </row>
    <row r="72" spans="1:6" ht="15">
      <c r="A72" s="3" t="s">
        <v>12</v>
      </c>
      <c r="B72" s="56">
        <f>B71*B70</f>
        <v>750</v>
      </c>
      <c r="C72" s="56">
        <f>C71*$B70</f>
        <v>594.5</v>
      </c>
      <c r="D72" s="56">
        <f>D71*$B70</f>
        <v>592.5</v>
      </c>
      <c r="E72" s="45">
        <f>(B72+C72+D72)/3</f>
        <v>645.6666666666666</v>
      </c>
      <c r="F72" s="63">
        <f>E72</f>
        <v>645.6666666666666</v>
      </c>
    </row>
    <row r="73" spans="1:6" ht="60" customHeight="1">
      <c r="A73" s="119" t="s">
        <v>7</v>
      </c>
      <c r="B73" s="156" t="s">
        <v>25</v>
      </c>
      <c r="C73" s="157"/>
      <c r="D73" s="157"/>
      <c r="E73" s="158"/>
      <c r="F73" s="2" t="s">
        <v>8</v>
      </c>
    </row>
    <row r="74" spans="1:6" ht="30">
      <c r="A74" s="41" t="s">
        <v>9</v>
      </c>
      <c r="B74" s="139">
        <v>50</v>
      </c>
      <c r="C74" s="140"/>
      <c r="D74" s="140"/>
      <c r="E74" s="141"/>
      <c r="F74" s="5" t="s">
        <v>8</v>
      </c>
    </row>
    <row r="75" spans="1:6" ht="30">
      <c r="A75" s="41" t="s">
        <v>11</v>
      </c>
      <c r="B75" s="51">
        <v>5</v>
      </c>
      <c r="C75" s="69">
        <v>4.32</v>
      </c>
      <c r="D75" s="59">
        <v>4.3</v>
      </c>
      <c r="E75" s="53">
        <f>(B75+C75+D75)/3</f>
        <v>4.54</v>
      </c>
      <c r="F75" s="45">
        <f>E75</f>
        <v>4.54</v>
      </c>
    </row>
    <row r="76" spans="1:6" ht="15">
      <c r="A76" s="3" t="s">
        <v>12</v>
      </c>
      <c r="B76" s="70">
        <f>B75*B74</f>
        <v>250</v>
      </c>
      <c r="C76" s="71">
        <f>C75*$B74</f>
        <v>216</v>
      </c>
      <c r="D76" s="65">
        <f>D75*$B74</f>
        <v>215</v>
      </c>
      <c r="E76" s="68">
        <f>(B76+C76+D76)/3</f>
        <v>227</v>
      </c>
      <c r="F76" s="63">
        <f>E76</f>
        <v>227</v>
      </c>
    </row>
    <row r="77" spans="1:6" ht="41.25" customHeight="1">
      <c r="A77" s="119" t="s">
        <v>7</v>
      </c>
      <c r="B77" s="166" t="s">
        <v>49</v>
      </c>
      <c r="C77" s="166"/>
      <c r="D77" s="166"/>
      <c r="E77" s="167"/>
      <c r="F77" s="11" t="s">
        <v>8</v>
      </c>
    </row>
    <row r="78" spans="1:6" ht="30">
      <c r="A78" s="41" t="s">
        <v>9</v>
      </c>
      <c r="B78" s="163">
        <v>20</v>
      </c>
      <c r="C78" s="164"/>
      <c r="D78" s="164"/>
      <c r="E78" s="165"/>
      <c r="F78" s="5" t="s">
        <v>8</v>
      </c>
    </row>
    <row r="79" spans="1:6" ht="30">
      <c r="A79" s="41" t="s">
        <v>11</v>
      </c>
      <c r="B79" s="72">
        <v>26.2</v>
      </c>
      <c r="C79" s="52">
        <v>23.55</v>
      </c>
      <c r="D79" s="59">
        <v>23.5</v>
      </c>
      <c r="E79" s="48">
        <f>(B79+C79+D79)/3</f>
        <v>24.416666666666668</v>
      </c>
      <c r="F79" s="45">
        <f>E79</f>
        <v>24.416666666666668</v>
      </c>
    </row>
    <row r="80" spans="1:6" ht="15">
      <c r="A80" s="3" t="s">
        <v>12</v>
      </c>
      <c r="B80" s="73">
        <f>B79*B78</f>
        <v>524</v>
      </c>
      <c r="C80" s="74">
        <f>C79*$B78</f>
        <v>471</v>
      </c>
      <c r="D80" s="60">
        <f>D79*$B78</f>
        <v>470</v>
      </c>
      <c r="E80" s="48">
        <f>(B80+C80+D80)/3</f>
        <v>488.3333333333333</v>
      </c>
      <c r="F80" s="63">
        <f>E80</f>
        <v>488.3333333333333</v>
      </c>
    </row>
    <row r="81" spans="1:6" ht="51.75" customHeight="1">
      <c r="A81" s="119" t="s">
        <v>7</v>
      </c>
      <c r="B81" s="166" t="s">
        <v>50</v>
      </c>
      <c r="C81" s="166"/>
      <c r="D81" s="166"/>
      <c r="E81" s="167"/>
      <c r="F81" s="11" t="s">
        <v>8</v>
      </c>
    </row>
    <row r="82" spans="1:6" ht="30">
      <c r="A82" s="41" t="s">
        <v>9</v>
      </c>
      <c r="B82" s="163">
        <v>20</v>
      </c>
      <c r="C82" s="164"/>
      <c r="D82" s="164"/>
      <c r="E82" s="165"/>
      <c r="F82" s="5" t="s">
        <v>8</v>
      </c>
    </row>
    <row r="83" spans="1:6" ht="30">
      <c r="A83" s="41" t="s">
        <v>11</v>
      </c>
      <c r="B83" s="72">
        <v>37.7</v>
      </c>
      <c r="C83" s="52">
        <v>32.38</v>
      </c>
      <c r="D83" s="59">
        <v>30</v>
      </c>
      <c r="E83" s="48">
        <f>(B83+C83+D83)/3</f>
        <v>33.36000000000001</v>
      </c>
      <c r="F83" s="45">
        <f>E83</f>
        <v>33.36000000000001</v>
      </c>
    </row>
    <row r="84" spans="1:6" ht="15">
      <c r="A84" s="3" t="s">
        <v>12</v>
      </c>
      <c r="B84" s="73">
        <f>B83*B82</f>
        <v>754</v>
      </c>
      <c r="C84" s="74">
        <f>C83*$B82</f>
        <v>647.6</v>
      </c>
      <c r="D84" s="60">
        <f>D83*$B82</f>
        <v>600</v>
      </c>
      <c r="E84" s="48">
        <f>(B84+C84+D84)/3</f>
        <v>667.1999999999999</v>
      </c>
      <c r="F84" s="63">
        <f>E84</f>
        <v>667.1999999999999</v>
      </c>
    </row>
    <row r="85" spans="1:6" ht="55.5" customHeight="1">
      <c r="A85" s="119" t="s">
        <v>7</v>
      </c>
      <c r="B85" s="166" t="s">
        <v>51</v>
      </c>
      <c r="C85" s="166"/>
      <c r="D85" s="166"/>
      <c r="E85" s="167"/>
      <c r="F85" s="11" t="s">
        <v>8</v>
      </c>
    </row>
    <row r="86" spans="1:6" ht="30">
      <c r="A86" s="41" t="s">
        <v>9</v>
      </c>
      <c r="B86" s="163">
        <v>20</v>
      </c>
      <c r="C86" s="164"/>
      <c r="D86" s="164"/>
      <c r="E86" s="165"/>
      <c r="F86" s="5" t="s">
        <v>8</v>
      </c>
    </row>
    <row r="87" spans="1:6" ht="30">
      <c r="A87" s="41" t="s">
        <v>11</v>
      </c>
      <c r="B87" s="72">
        <v>48.2</v>
      </c>
      <c r="C87" s="52">
        <v>52.18</v>
      </c>
      <c r="D87" s="59">
        <v>47</v>
      </c>
      <c r="E87" s="48">
        <f>(B87+C87+D87)/3</f>
        <v>49.126666666666665</v>
      </c>
      <c r="F87" s="45">
        <f>E87</f>
        <v>49.126666666666665</v>
      </c>
    </row>
    <row r="88" spans="1:6" ht="15">
      <c r="A88" s="3" t="s">
        <v>12</v>
      </c>
      <c r="B88" s="73">
        <f>B87*B86</f>
        <v>964</v>
      </c>
      <c r="C88" s="74">
        <f>C87*$B86</f>
        <v>1043.6</v>
      </c>
      <c r="D88" s="60">
        <f>D87*$B86</f>
        <v>940</v>
      </c>
      <c r="E88" s="48">
        <f>(B88+C88+D88)/3</f>
        <v>982.5333333333333</v>
      </c>
      <c r="F88" s="63">
        <f>E88</f>
        <v>982.5333333333333</v>
      </c>
    </row>
    <row r="89" spans="1:6" ht="49.5" customHeight="1">
      <c r="A89" s="119" t="s">
        <v>7</v>
      </c>
      <c r="B89" s="166" t="s">
        <v>52</v>
      </c>
      <c r="C89" s="166"/>
      <c r="D89" s="166"/>
      <c r="E89" s="167"/>
      <c r="F89" s="11" t="s">
        <v>8</v>
      </c>
    </row>
    <row r="90" spans="1:6" ht="30">
      <c r="A90" s="41" t="s">
        <v>9</v>
      </c>
      <c r="B90" s="163">
        <v>10</v>
      </c>
      <c r="C90" s="164"/>
      <c r="D90" s="164"/>
      <c r="E90" s="165"/>
      <c r="F90" s="5" t="s">
        <v>8</v>
      </c>
    </row>
    <row r="91" spans="1:6" ht="30">
      <c r="A91" s="41" t="s">
        <v>11</v>
      </c>
      <c r="B91" s="72">
        <v>79.2</v>
      </c>
      <c r="C91" s="52">
        <v>69.29</v>
      </c>
      <c r="D91" s="59">
        <v>72</v>
      </c>
      <c r="E91" s="48">
        <f>(B91+C91+D91)/3</f>
        <v>73.49666666666667</v>
      </c>
      <c r="F91" s="45">
        <f>E91</f>
        <v>73.49666666666667</v>
      </c>
    </row>
    <row r="92" spans="1:6" ht="15">
      <c r="A92" s="3" t="s">
        <v>12</v>
      </c>
      <c r="B92" s="73">
        <f>B91*B90</f>
        <v>792</v>
      </c>
      <c r="C92" s="74">
        <f>C91*$B90</f>
        <v>692.9000000000001</v>
      </c>
      <c r="D92" s="60">
        <f>D91*$B90</f>
        <v>720</v>
      </c>
      <c r="E92" s="48">
        <f>(B92+C92+D92)/3</f>
        <v>734.9666666666667</v>
      </c>
      <c r="F92" s="63">
        <f>E92</f>
        <v>734.9666666666667</v>
      </c>
    </row>
    <row r="93" spans="1:6" ht="54.75" customHeight="1">
      <c r="A93" s="119" t="s">
        <v>7</v>
      </c>
      <c r="B93" s="168" t="s">
        <v>27</v>
      </c>
      <c r="C93" s="168"/>
      <c r="D93" s="168"/>
      <c r="E93" s="169"/>
      <c r="F93" s="2" t="s">
        <v>8</v>
      </c>
    </row>
    <row r="94" spans="1:6" ht="30">
      <c r="A94" s="41" t="s">
        <v>9</v>
      </c>
      <c r="B94" s="163">
        <v>100</v>
      </c>
      <c r="C94" s="164"/>
      <c r="D94" s="164"/>
      <c r="E94" s="165"/>
      <c r="F94" s="5" t="s">
        <v>8</v>
      </c>
    </row>
    <row r="95" spans="1:6" ht="30">
      <c r="A95" s="41" t="s">
        <v>11</v>
      </c>
      <c r="B95" s="54">
        <v>7.5</v>
      </c>
      <c r="C95" s="54">
        <v>6.74</v>
      </c>
      <c r="D95" s="54">
        <v>6.5</v>
      </c>
      <c r="E95" s="45">
        <f>(B95+C95+D95)/3</f>
        <v>6.913333333333334</v>
      </c>
      <c r="F95" s="45">
        <f>E95</f>
        <v>6.913333333333334</v>
      </c>
    </row>
    <row r="96" spans="1:6" ht="15">
      <c r="A96" s="3" t="s">
        <v>12</v>
      </c>
      <c r="B96" s="56">
        <f>B95*B94</f>
        <v>750</v>
      </c>
      <c r="C96" s="56">
        <f>C95*$B94</f>
        <v>674</v>
      </c>
      <c r="D96" s="56">
        <f>D95*$B94</f>
        <v>650</v>
      </c>
      <c r="E96" s="45">
        <f>E95*B94</f>
        <v>691.3333333333334</v>
      </c>
      <c r="F96" s="63">
        <f>E96</f>
        <v>691.3333333333334</v>
      </c>
    </row>
    <row r="97" spans="1:6" ht="38.25" customHeight="1">
      <c r="A97" s="119" t="s">
        <v>7</v>
      </c>
      <c r="B97" s="142" t="s">
        <v>40</v>
      </c>
      <c r="C97" s="142"/>
      <c r="D97" s="142"/>
      <c r="E97" s="176"/>
      <c r="F97" s="2" t="s">
        <v>8</v>
      </c>
    </row>
    <row r="98" spans="1:6" ht="19.5" customHeight="1">
      <c r="A98" s="41" t="s">
        <v>9</v>
      </c>
      <c r="B98" s="139">
        <v>50</v>
      </c>
      <c r="C98" s="140"/>
      <c r="D98" s="140"/>
      <c r="E98" s="141"/>
      <c r="F98" s="5" t="s">
        <v>8</v>
      </c>
    </row>
    <row r="99" spans="1:6" ht="30">
      <c r="A99" s="41" t="s">
        <v>11</v>
      </c>
      <c r="B99" s="54">
        <v>5</v>
      </c>
      <c r="C99" s="54">
        <v>3.74</v>
      </c>
      <c r="D99" s="54">
        <v>4.5</v>
      </c>
      <c r="E99" s="45">
        <f>(B99+C99+D99)/3</f>
        <v>4.413333333333333</v>
      </c>
      <c r="F99" s="45">
        <f>E99</f>
        <v>4.413333333333333</v>
      </c>
    </row>
    <row r="100" spans="1:6" ht="16.5" customHeight="1">
      <c r="A100" s="3" t="s">
        <v>12</v>
      </c>
      <c r="B100" s="56">
        <f>B99*B98</f>
        <v>250</v>
      </c>
      <c r="C100" s="56">
        <f>C99*$B98</f>
        <v>187</v>
      </c>
      <c r="D100" s="56">
        <f>D99*$B98</f>
        <v>225</v>
      </c>
      <c r="E100" s="45">
        <f>(B100+C100+D100)/3</f>
        <v>220.66666666666666</v>
      </c>
      <c r="F100" s="63">
        <f>E100</f>
        <v>220.66666666666666</v>
      </c>
    </row>
    <row r="101" spans="1:6" ht="0.75" customHeight="1">
      <c r="A101" s="50" t="s">
        <v>7</v>
      </c>
      <c r="B101" s="75"/>
      <c r="C101" s="76"/>
      <c r="D101" s="76"/>
      <c r="E101" s="58"/>
      <c r="F101" s="2" t="s">
        <v>8</v>
      </c>
    </row>
    <row r="102" spans="1:6" ht="30" hidden="1">
      <c r="A102" s="41" t="s">
        <v>9</v>
      </c>
      <c r="B102" s="9"/>
      <c r="C102" s="9"/>
      <c r="D102" s="9"/>
      <c r="E102" s="9"/>
      <c r="F102" s="5" t="s">
        <v>8</v>
      </c>
    </row>
    <row r="103" spans="1:6" ht="16.5" customHeight="1" hidden="1">
      <c r="A103" s="41" t="s">
        <v>10</v>
      </c>
      <c r="B103" s="10"/>
      <c r="C103" s="10"/>
      <c r="D103" s="10"/>
      <c r="E103" s="10"/>
      <c r="F103" s="5" t="s">
        <v>8</v>
      </c>
    </row>
    <row r="104" spans="1:6" ht="30" hidden="1">
      <c r="A104" s="41" t="s">
        <v>11</v>
      </c>
      <c r="B104" s="54"/>
      <c r="C104" s="54"/>
      <c r="D104" s="54"/>
      <c r="E104" s="45"/>
      <c r="F104" s="45">
        <v>27.22</v>
      </c>
    </row>
    <row r="105" spans="1:6" ht="15" hidden="1">
      <c r="A105" s="3" t="s">
        <v>12</v>
      </c>
      <c r="B105" s="56"/>
      <c r="C105" s="56">
        <f>C104*$B102</f>
        <v>0</v>
      </c>
      <c r="D105" s="56">
        <f>D104*$B102</f>
        <v>0</v>
      </c>
      <c r="E105" s="45">
        <f>E104*B102</f>
        <v>0</v>
      </c>
      <c r="F105" s="63">
        <f>F104*$B102</f>
        <v>0</v>
      </c>
    </row>
    <row r="106" spans="1:6" ht="38.25" customHeight="1" hidden="1">
      <c r="A106" s="50" t="s">
        <v>7</v>
      </c>
      <c r="B106" s="75"/>
      <c r="C106" s="76"/>
      <c r="D106" s="76"/>
      <c r="E106" s="58"/>
      <c r="F106" s="2" t="s">
        <v>8</v>
      </c>
    </row>
    <row r="107" spans="1:6" ht="30" hidden="1">
      <c r="A107" s="41" t="s">
        <v>9</v>
      </c>
      <c r="B107" s="9"/>
      <c r="C107" s="9"/>
      <c r="D107" s="9"/>
      <c r="E107" s="9"/>
      <c r="F107" s="5" t="s">
        <v>8</v>
      </c>
    </row>
    <row r="108" spans="1:6" ht="16.5" customHeight="1" hidden="1">
      <c r="A108" s="41" t="s">
        <v>10</v>
      </c>
      <c r="B108" s="10"/>
      <c r="C108" s="10"/>
      <c r="D108" s="10"/>
      <c r="E108" s="10"/>
      <c r="F108" s="5" t="s">
        <v>8</v>
      </c>
    </row>
    <row r="109" spans="1:6" ht="30" hidden="1">
      <c r="A109" s="41" t="s">
        <v>11</v>
      </c>
      <c r="B109" s="54"/>
      <c r="C109" s="54">
        <v>2.58</v>
      </c>
      <c r="D109" s="54">
        <v>6.07</v>
      </c>
      <c r="E109" s="45">
        <f>(B109+C109+D109)/3</f>
        <v>2.8833333333333333</v>
      </c>
      <c r="F109" s="45">
        <v>3.74</v>
      </c>
    </row>
    <row r="110" spans="1:6" ht="15" hidden="1">
      <c r="A110" s="3" t="s">
        <v>12</v>
      </c>
      <c r="B110" s="56"/>
      <c r="C110" s="56">
        <f>C109*$B107</f>
        <v>0</v>
      </c>
      <c r="D110" s="56">
        <f>D109*$B107</f>
        <v>0</v>
      </c>
      <c r="E110" s="45">
        <f>E109*B107</f>
        <v>0</v>
      </c>
      <c r="F110" s="63">
        <f>F109*$B107</f>
        <v>0</v>
      </c>
    </row>
    <row r="111" spans="1:6" ht="29.25" customHeight="1" hidden="1">
      <c r="A111" s="50" t="s">
        <v>7</v>
      </c>
      <c r="B111" s="75"/>
      <c r="C111" s="76"/>
      <c r="D111" s="76"/>
      <c r="E111" s="58"/>
      <c r="F111" s="2" t="s">
        <v>8</v>
      </c>
    </row>
    <row r="112" spans="1:6" ht="30" hidden="1">
      <c r="A112" s="41" t="s">
        <v>9</v>
      </c>
      <c r="B112" s="9"/>
      <c r="C112" s="9"/>
      <c r="D112" s="9"/>
      <c r="E112" s="9"/>
      <c r="F112" s="5" t="s">
        <v>8</v>
      </c>
    </row>
    <row r="113" spans="1:6" ht="16.5" customHeight="1" hidden="1">
      <c r="A113" s="41" t="s">
        <v>10</v>
      </c>
      <c r="B113" s="10"/>
      <c r="C113" s="10"/>
      <c r="D113" s="10"/>
      <c r="E113" s="10"/>
      <c r="F113" s="5" t="s">
        <v>8</v>
      </c>
    </row>
    <row r="114" spans="1:6" ht="30" hidden="1">
      <c r="A114" s="41" t="s">
        <v>11</v>
      </c>
      <c r="B114" s="54"/>
      <c r="C114" s="54">
        <v>8.66</v>
      </c>
      <c r="D114" s="54">
        <v>4.14</v>
      </c>
      <c r="E114" s="45">
        <f>(B114+C114+D114)/3</f>
        <v>4.266666666666667</v>
      </c>
      <c r="F114" s="45">
        <v>7.15</v>
      </c>
    </row>
    <row r="115" spans="1:6" ht="13.5" customHeight="1" hidden="1">
      <c r="A115" s="3" t="s">
        <v>12</v>
      </c>
      <c r="B115" s="56"/>
      <c r="C115" s="56">
        <f>C114*$B112</f>
        <v>0</v>
      </c>
      <c r="D115" s="56">
        <f>D114*$B112</f>
        <v>0</v>
      </c>
      <c r="E115" s="45">
        <f>E114*B112</f>
        <v>0</v>
      </c>
      <c r="F115" s="63">
        <f>F114*$B112</f>
        <v>0</v>
      </c>
    </row>
    <row r="116" spans="1:6" ht="29.25" customHeight="1" hidden="1">
      <c r="A116" s="50" t="s">
        <v>7</v>
      </c>
      <c r="B116" s="75"/>
      <c r="C116" s="76"/>
      <c r="D116" s="76"/>
      <c r="E116" s="58"/>
      <c r="F116" s="2" t="s">
        <v>8</v>
      </c>
    </row>
    <row r="117" spans="1:6" ht="30" hidden="1">
      <c r="A117" s="41" t="s">
        <v>9</v>
      </c>
      <c r="B117" s="9"/>
      <c r="C117" s="9"/>
      <c r="D117" s="9"/>
      <c r="E117" s="9"/>
      <c r="F117" s="5" t="s">
        <v>8</v>
      </c>
    </row>
    <row r="118" spans="1:6" ht="16.5" customHeight="1" hidden="1">
      <c r="A118" s="41" t="s">
        <v>10</v>
      </c>
      <c r="B118" s="10"/>
      <c r="C118" s="10"/>
      <c r="D118" s="10"/>
      <c r="E118" s="10"/>
      <c r="F118" s="5" t="s">
        <v>8</v>
      </c>
    </row>
    <row r="119" spans="1:6" ht="30" hidden="1">
      <c r="A119" s="41" t="s">
        <v>11</v>
      </c>
      <c r="B119" s="54"/>
      <c r="C119" s="54">
        <v>2.27</v>
      </c>
      <c r="D119" s="54">
        <v>3.17</v>
      </c>
      <c r="E119" s="45">
        <f>(B119+C119+D119)/3</f>
        <v>1.8133333333333332</v>
      </c>
      <c r="F119" s="45">
        <v>2.57</v>
      </c>
    </row>
    <row r="120" spans="1:6" ht="15" hidden="1">
      <c r="A120" s="3" t="s">
        <v>12</v>
      </c>
      <c r="B120" s="56"/>
      <c r="C120" s="56">
        <f>C119*$B117</f>
        <v>0</v>
      </c>
      <c r="D120" s="56">
        <f>D119*$B117</f>
        <v>0</v>
      </c>
      <c r="E120" s="45">
        <f>E119*B117</f>
        <v>0</v>
      </c>
      <c r="F120" s="63">
        <f>F119*$B117</f>
        <v>0</v>
      </c>
    </row>
    <row r="121" spans="1:6" ht="29.25" customHeight="1" hidden="1">
      <c r="A121" s="50" t="s">
        <v>7</v>
      </c>
      <c r="B121" s="75"/>
      <c r="C121" s="76"/>
      <c r="D121" s="76"/>
      <c r="E121" s="58"/>
      <c r="F121" s="2" t="s">
        <v>8</v>
      </c>
    </row>
    <row r="122" spans="1:6" ht="30" hidden="1">
      <c r="A122" s="41" t="s">
        <v>9</v>
      </c>
      <c r="B122" s="9"/>
      <c r="C122" s="9"/>
      <c r="D122" s="9"/>
      <c r="E122" s="9"/>
      <c r="F122" s="5" t="s">
        <v>8</v>
      </c>
    </row>
    <row r="123" spans="1:6" ht="16.5" customHeight="1" hidden="1">
      <c r="A123" s="41" t="s">
        <v>10</v>
      </c>
      <c r="B123" s="10"/>
      <c r="C123" s="10"/>
      <c r="D123" s="10"/>
      <c r="E123" s="10"/>
      <c r="F123" s="5" t="s">
        <v>8</v>
      </c>
    </row>
    <row r="124" spans="1:6" ht="30" hidden="1">
      <c r="A124" s="41" t="s">
        <v>11</v>
      </c>
      <c r="B124" s="54"/>
      <c r="C124" s="54">
        <v>23.52</v>
      </c>
      <c r="D124" s="54">
        <v>19.25</v>
      </c>
      <c r="E124" s="45">
        <f>(B124+C124+D124)/3</f>
        <v>14.256666666666666</v>
      </c>
      <c r="F124" s="45">
        <v>22.1</v>
      </c>
    </row>
    <row r="125" spans="1:6" ht="15" hidden="1">
      <c r="A125" s="3" t="s">
        <v>12</v>
      </c>
      <c r="B125" s="56"/>
      <c r="C125" s="56">
        <f>C124*$B122</f>
        <v>0</v>
      </c>
      <c r="D125" s="56">
        <f>D124*$B122</f>
        <v>0</v>
      </c>
      <c r="E125" s="45">
        <f>E124*B122</f>
        <v>0</v>
      </c>
      <c r="F125" s="63">
        <f>F124*$B122</f>
        <v>0</v>
      </c>
    </row>
    <row r="126" spans="1:6" ht="7.5" customHeight="1" hidden="1">
      <c r="A126" s="50" t="s">
        <v>7</v>
      </c>
      <c r="B126" s="75"/>
      <c r="C126" s="76"/>
      <c r="D126" s="76"/>
      <c r="E126" s="58"/>
      <c r="F126" s="2" t="s">
        <v>8</v>
      </c>
    </row>
    <row r="127" spans="1:6" ht="30" hidden="1">
      <c r="A127" s="41" t="s">
        <v>9</v>
      </c>
      <c r="B127" s="9"/>
      <c r="C127" s="9"/>
      <c r="D127" s="9"/>
      <c r="E127" s="9"/>
      <c r="F127" s="5" t="s">
        <v>8</v>
      </c>
    </row>
    <row r="128" spans="1:6" ht="16.5" customHeight="1" hidden="1">
      <c r="A128" s="41" t="s">
        <v>10</v>
      </c>
      <c r="B128" s="10"/>
      <c r="C128" s="10"/>
      <c r="D128" s="10"/>
      <c r="E128" s="10"/>
      <c r="F128" s="5" t="s">
        <v>8</v>
      </c>
    </row>
    <row r="129" spans="1:6" ht="30" hidden="1">
      <c r="A129" s="41" t="s">
        <v>11</v>
      </c>
      <c r="B129" s="54"/>
      <c r="C129" s="54">
        <v>28.4</v>
      </c>
      <c r="D129" s="54">
        <v>51.92</v>
      </c>
      <c r="E129" s="45">
        <f>(B129+C129+D129)/3</f>
        <v>26.77333333333333</v>
      </c>
      <c r="F129" s="45">
        <v>36.24</v>
      </c>
    </row>
    <row r="130" spans="1:6" ht="15" hidden="1">
      <c r="A130" s="3" t="s">
        <v>12</v>
      </c>
      <c r="B130" s="56"/>
      <c r="C130" s="56">
        <f>C129*$B127</f>
        <v>0</v>
      </c>
      <c r="D130" s="56">
        <f>D129*$B127</f>
        <v>0</v>
      </c>
      <c r="E130" s="45">
        <f>E129*B127</f>
        <v>0</v>
      </c>
      <c r="F130" s="63">
        <f>F129*$B127</f>
        <v>0</v>
      </c>
    </row>
    <row r="131" spans="1:6" ht="29.25" customHeight="1" hidden="1">
      <c r="A131" s="50" t="s">
        <v>7</v>
      </c>
      <c r="B131" s="75"/>
      <c r="C131" s="76"/>
      <c r="D131" s="76"/>
      <c r="E131" s="58"/>
      <c r="F131" s="2" t="s">
        <v>8</v>
      </c>
    </row>
    <row r="132" spans="1:6" ht="30" hidden="1">
      <c r="A132" s="41" t="s">
        <v>9</v>
      </c>
      <c r="B132" s="9"/>
      <c r="C132" s="9"/>
      <c r="D132" s="9"/>
      <c r="E132" s="9"/>
      <c r="F132" s="5" t="s">
        <v>8</v>
      </c>
    </row>
    <row r="133" spans="1:6" ht="16.5" customHeight="1" hidden="1">
      <c r="A133" s="41" t="s">
        <v>10</v>
      </c>
      <c r="B133" s="10"/>
      <c r="C133" s="10"/>
      <c r="D133" s="10"/>
      <c r="E133" s="10"/>
      <c r="F133" s="5" t="s">
        <v>8</v>
      </c>
    </row>
    <row r="134" spans="1:6" ht="30" hidden="1">
      <c r="A134" s="41" t="s">
        <v>11</v>
      </c>
      <c r="B134" s="54"/>
      <c r="C134" s="54">
        <v>13.23</v>
      </c>
      <c r="D134" s="54">
        <v>20.85</v>
      </c>
      <c r="E134" s="45">
        <f>(B134+C134+D134)/3</f>
        <v>11.36</v>
      </c>
      <c r="F134" s="45">
        <v>15.77</v>
      </c>
    </row>
    <row r="135" spans="1:6" ht="15" hidden="1">
      <c r="A135" s="3" t="s">
        <v>12</v>
      </c>
      <c r="B135" s="56"/>
      <c r="C135" s="56">
        <f>C134*$B132</f>
        <v>0</v>
      </c>
      <c r="D135" s="56">
        <f>D134*$B132</f>
        <v>0</v>
      </c>
      <c r="E135" s="45">
        <f>E134*B132</f>
        <v>0</v>
      </c>
      <c r="F135" s="63">
        <f>F134*$B132</f>
        <v>0</v>
      </c>
    </row>
    <row r="136" spans="1:6" ht="39" customHeight="1" hidden="1">
      <c r="A136" s="50" t="s">
        <v>7</v>
      </c>
      <c r="B136" s="75"/>
      <c r="C136" s="76"/>
      <c r="D136" s="76"/>
      <c r="E136" s="58"/>
      <c r="F136" s="2" t="s">
        <v>8</v>
      </c>
    </row>
    <row r="137" spans="1:6" ht="30" hidden="1">
      <c r="A137" s="41" t="s">
        <v>9</v>
      </c>
      <c r="B137" s="9"/>
      <c r="C137" s="9"/>
      <c r="D137" s="9"/>
      <c r="E137" s="9"/>
      <c r="F137" s="5" t="s">
        <v>8</v>
      </c>
    </row>
    <row r="138" spans="1:6" ht="16.5" customHeight="1" hidden="1">
      <c r="A138" s="41" t="s">
        <v>10</v>
      </c>
      <c r="B138" s="10"/>
      <c r="C138" s="10"/>
      <c r="D138" s="10"/>
      <c r="E138" s="10"/>
      <c r="F138" s="5" t="s">
        <v>8</v>
      </c>
    </row>
    <row r="139" spans="1:6" ht="30" hidden="1">
      <c r="A139" s="41" t="s">
        <v>11</v>
      </c>
      <c r="B139" s="54"/>
      <c r="C139" s="54">
        <v>262.4</v>
      </c>
      <c r="D139" s="54">
        <v>262.4</v>
      </c>
      <c r="E139" s="45">
        <f>(B139+C139+D139)/3</f>
        <v>174.9333333333333</v>
      </c>
      <c r="F139" s="45">
        <v>262.4</v>
      </c>
    </row>
    <row r="140" spans="1:6" ht="15" hidden="1">
      <c r="A140" s="3" t="s">
        <v>12</v>
      </c>
      <c r="B140" s="56"/>
      <c r="C140" s="56">
        <f>C139*$B137</f>
        <v>0</v>
      </c>
      <c r="D140" s="56">
        <f>D139*$B137</f>
        <v>0</v>
      </c>
      <c r="E140" s="45">
        <f>E139*B137</f>
        <v>0</v>
      </c>
      <c r="F140" s="63">
        <f>F139*$B137</f>
        <v>0</v>
      </c>
    </row>
    <row r="141" spans="1:6" ht="38.25" customHeight="1" hidden="1">
      <c r="A141" s="50" t="s">
        <v>7</v>
      </c>
      <c r="B141" s="75"/>
      <c r="C141" s="76"/>
      <c r="D141" s="76"/>
      <c r="E141" s="58"/>
      <c r="F141" s="2" t="s">
        <v>8</v>
      </c>
    </row>
    <row r="142" spans="1:6" ht="30" hidden="1">
      <c r="A142" s="41" t="s">
        <v>9</v>
      </c>
      <c r="B142" s="9"/>
      <c r="C142" s="9"/>
      <c r="D142" s="9"/>
      <c r="E142" s="9"/>
      <c r="F142" s="5" t="s">
        <v>8</v>
      </c>
    </row>
    <row r="143" spans="1:6" ht="16.5" customHeight="1" hidden="1">
      <c r="A143" s="41" t="s">
        <v>10</v>
      </c>
      <c r="B143" s="10"/>
      <c r="C143" s="10"/>
      <c r="D143" s="10"/>
      <c r="E143" s="10"/>
      <c r="F143" s="5" t="s">
        <v>8</v>
      </c>
    </row>
    <row r="144" spans="1:6" ht="30" hidden="1">
      <c r="A144" s="41" t="s">
        <v>11</v>
      </c>
      <c r="B144" s="54"/>
      <c r="C144" s="54">
        <v>45.3</v>
      </c>
      <c r="D144" s="54">
        <v>79.17</v>
      </c>
      <c r="E144" s="45">
        <f>(B144+C144+D144)/3</f>
        <v>41.49</v>
      </c>
      <c r="F144" s="45">
        <v>56.59</v>
      </c>
    </row>
    <row r="145" spans="1:6" ht="15" hidden="1">
      <c r="A145" s="3" t="s">
        <v>12</v>
      </c>
      <c r="B145" s="56"/>
      <c r="C145" s="56">
        <f>C144*$B142</f>
        <v>0</v>
      </c>
      <c r="D145" s="56">
        <f>D144*$B142</f>
        <v>0</v>
      </c>
      <c r="E145" s="45">
        <f>E144*B142</f>
        <v>0</v>
      </c>
      <c r="F145" s="63">
        <f>F144*$B142</f>
        <v>0</v>
      </c>
    </row>
    <row r="146" spans="1:6" ht="39" customHeight="1" hidden="1">
      <c r="A146" s="50" t="s">
        <v>7</v>
      </c>
      <c r="B146" s="75"/>
      <c r="C146" s="76"/>
      <c r="D146" s="76"/>
      <c r="E146" s="58"/>
      <c r="F146" s="2" t="s">
        <v>8</v>
      </c>
    </row>
    <row r="147" spans="1:6" ht="30" hidden="1">
      <c r="A147" s="41" t="s">
        <v>9</v>
      </c>
      <c r="B147" s="9"/>
      <c r="C147" s="9"/>
      <c r="D147" s="9"/>
      <c r="E147" s="9"/>
      <c r="F147" s="5" t="s">
        <v>8</v>
      </c>
    </row>
    <row r="148" spans="1:6" ht="16.5" customHeight="1" hidden="1">
      <c r="A148" s="41" t="s">
        <v>10</v>
      </c>
      <c r="B148" s="10"/>
      <c r="C148" s="10"/>
      <c r="D148" s="10"/>
      <c r="E148" s="10"/>
      <c r="F148" s="5" t="s">
        <v>8</v>
      </c>
    </row>
    <row r="149" spans="1:6" ht="30" hidden="1">
      <c r="A149" s="41" t="s">
        <v>11</v>
      </c>
      <c r="B149" s="54"/>
      <c r="C149" s="54">
        <v>66.85</v>
      </c>
      <c r="D149" s="54">
        <v>88.46</v>
      </c>
      <c r="E149" s="45">
        <f>(B149+C149+D149)/3</f>
        <v>51.77</v>
      </c>
      <c r="F149" s="45">
        <v>74.05</v>
      </c>
    </row>
    <row r="150" spans="1:6" ht="15" hidden="1">
      <c r="A150" s="3" t="s">
        <v>12</v>
      </c>
      <c r="B150" s="56"/>
      <c r="C150" s="56">
        <f>C149*$B147</f>
        <v>0</v>
      </c>
      <c r="D150" s="56">
        <f>D149*$B147</f>
        <v>0</v>
      </c>
      <c r="E150" s="45">
        <f>E149*B147</f>
        <v>0</v>
      </c>
      <c r="F150" s="63">
        <f>F149*$B147</f>
        <v>0</v>
      </c>
    </row>
    <row r="151" spans="1:6" ht="11.25" customHeight="1" hidden="1">
      <c r="A151" s="50" t="s">
        <v>7</v>
      </c>
      <c r="B151" s="75"/>
      <c r="C151" s="76"/>
      <c r="D151" s="76"/>
      <c r="E151" s="58"/>
      <c r="F151" s="2" t="s">
        <v>8</v>
      </c>
    </row>
    <row r="152" spans="1:6" ht="30" hidden="1">
      <c r="A152" s="41" t="s">
        <v>9</v>
      </c>
      <c r="B152" s="9"/>
      <c r="C152" s="9"/>
      <c r="D152" s="9"/>
      <c r="E152" s="9"/>
      <c r="F152" s="5" t="s">
        <v>8</v>
      </c>
    </row>
    <row r="153" spans="1:6" ht="16.5" customHeight="1" hidden="1">
      <c r="A153" s="41" t="s">
        <v>10</v>
      </c>
      <c r="B153" s="10"/>
      <c r="C153" s="10"/>
      <c r="D153" s="10"/>
      <c r="E153" s="10"/>
      <c r="F153" s="5" t="s">
        <v>8</v>
      </c>
    </row>
    <row r="154" spans="1:6" ht="30" hidden="1">
      <c r="A154" s="41" t="s">
        <v>11</v>
      </c>
      <c r="B154" s="54"/>
      <c r="C154" s="54">
        <v>9.44</v>
      </c>
      <c r="D154" s="54">
        <v>11.2</v>
      </c>
      <c r="E154" s="45">
        <f>(B154+C154+D154)/3</f>
        <v>6.88</v>
      </c>
      <c r="F154" s="45">
        <v>10.03</v>
      </c>
    </row>
    <row r="155" spans="1:6" ht="15" hidden="1">
      <c r="A155" s="3" t="s">
        <v>12</v>
      </c>
      <c r="B155" s="56"/>
      <c r="C155" s="56">
        <f>C154*$B152</f>
        <v>0</v>
      </c>
      <c r="D155" s="56">
        <f>D154*$B152</f>
        <v>0</v>
      </c>
      <c r="E155" s="45">
        <f>E154*B152</f>
        <v>0</v>
      </c>
      <c r="F155" s="63">
        <f>F154*$B152</f>
        <v>0</v>
      </c>
    </row>
    <row r="156" spans="1:6" ht="25.5" customHeight="1" hidden="1">
      <c r="A156" s="50" t="s">
        <v>7</v>
      </c>
      <c r="B156" s="75"/>
      <c r="C156" s="76"/>
      <c r="D156" s="76"/>
      <c r="E156" s="58"/>
      <c r="F156" s="2" t="s">
        <v>8</v>
      </c>
    </row>
    <row r="157" spans="1:6" ht="30" hidden="1">
      <c r="A157" s="41" t="s">
        <v>9</v>
      </c>
      <c r="B157" s="9"/>
      <c r="C157" s="9"/>
      <c r="D157" s="9"/>
      <c r="E157" s="9"/>
      <c r="F157" s="5" t="s">
        <v>8</v>
      </c>
    </row>
    <row r="158" spans="1:6" ht="3" customHeight="1" hidden="1">
      <c r="A158" s="41" t="s">
        <v>10</v>
      </c>
      <c r="B158" s="10"/>
      <c r="C158" s="10"/>
      <c r="D158" s="10"/>
      <c r="E158" s="10"/>
      <c r="F158" s="5" t="s">
        <v>8</v>
      </c>
    </row>
    <row r="159" spans="1:6" ht="30" hidden="1">
      <c r="A159" s="41" t="s">
        <v>11</v>
      </c>
      <c r="B159" s="54"/>
      <c r="C159" s="54">
        <v>187.2</v>
      </c>
      <c r="D159" s="54">
        <v>243.1</v>
      </c>
      <c r="E159" s="45">
        <f>(B159+C159+D159)/3</f>
        <v>143.4333333333333</v>
      </c>
      <c r="F159" s="45">
        <v>205.83</v>
      </c>
    </row>
    <row r="160" spans="1:6" ht="15" hidden="1">
      <c r="A160" s="3" t="s">
        <v>12</v>
      </c>
      <c r="B160" s="56"/>
      <c r="C160" s="56">
        <f>C159*$B157</f>
        <v>0</v>
      </c>
      <c r="D160" s="56">
        <f>D159*$B157</f>
        <v>0</v>
      </c>
      <c r="E160" s="45">
        <f>E159*B157</f>
        <v>0</v>
      </c>
      <c r="F160" s="63">
        <f>F159*$B157</f>
        <v>0</v>
      </c>
    </row>
    <row r="161" spans="1:6" ht="25.5" customHeight="1" hidden="1">
      <c r="A161" s="50" t="s">
        <v>7</v>
      </c>
      <c r="B161" s="75"/>
      <c r="C161" s="76"/>
      <c r="D161" s="76"/>
      <c r="E161" s="58"/>
      <c r="F161" s="2" t="s">
        <v>8</v>
      </c>
    </row>
    <row r="162" spans="1:6" ht="30" hidden="1">
      <c r="A162" s="41" t="s">
        <v>9</v>
      </c>
      <c r="B162" s="9"/>
      <c r="C162" s="9"/>
      <c r="D162" s="9"/>
      <c r="E162" s="9"/>
      <c r="F162" s="5" t="s">
        <v>8</v>
      </c>
    </row>
    <row r="163" spans="1:6" ht="16.5" customHeight="1" hidden="1">
      <c r="A163" s="41" t="s">
        <v>10</v>
      </c>
      <c r="B163" s="10"/>
      <c r="C163" s="10"/>
      <c r="D163" s="10"/>
      <c r="E163" s="10"/>
      <c r="F163" s="5" t="s">
        <v>8</v>
      </c>
    </row>
    <row r="164" spans="1:6" ht="30" hidden="1">
      <c r="A164" s="41" t="s">
        <v>11</v>
      </c>
      <c r="B164" s="54"/>
      <c r="C164" s="54">
        <v>28.14</v>
      </c>
      <c r="D164" s="54">
        <v>34.82</v>
      </c>
      <c r="E164" s="45">
        <f>(B164+C164+D164)/3</f>
        <v>20.986666666666668</v>
      </c>
      <c r="F164" s="45">
        <v>30.37</v>
      </c>
    </row>
    <row r="165" spans="1:6" ht="15" hidden="1">
      <c r="A165" s="3" t="s">
        <v>12</v>
      </c>
      <c r="B165" s="56"/>
      <c r="C165" s="56">
        <f>C164*$B162</f>
        <v>0</v>
      </c>
      <c r="D165" s="56">
        <f>D164*$B162</f>
        <v>0</v>
      </c>
      <c r="E165" s="45">
        <f>E164*B162</f>
        <v>0</v>
      </c>
      <c r="F165" s="63">
        <f>F164*$B162</f>
        <v>0</v>
      </c>
    </row>
    <row r="166" spans="1:6" ht="26.25" customHeight="1" hidden="1">
      <c r="A166" s="50" t="s">
        <v>7</v>
      </c>
      <c r="B166" s="75"/>
      <c r="C166" s="76"/>
      <c r="D166" s="76"/>
      <c r="E166" s="58"/>
      <c r="F166" s="2" t="s">
        <v>8</v>
      </c>
    </row>
    <row r="167" spans="1:6" ht="30" hidden="1">
      <c r="A167" s="41" t="s">
        <v>9</v>
      </c>
      <c r="B167" s="9"/>
      <c r="C167" s="9"/>
      <c r="D167" s="9"/>
      <c r="E167" s="9"/>
      <c r="F167" s="5" t="s">
        <v>8</v>
      </c>
    </row>
    <row r="168" spans="1:6" ht="16.5" customHeight="1" hidden="1">
      <c r="A168" s="41" t="s">
        <v>10</v>
      </c>
      <c r="B168" s="10"/>
      <c r="C168" s="10"/>
      <c r="D168" s="10"/>
      <c r="E168" s="10"/>
      <c r="F168" s="5" t="s">
        <v>8</v>
      </c>
    </row>
    <row r="169" spans="1:6" ht="30" hidden="1">
      <c r="A169" s="41" t="s">
        <v>11</v>
      </c>
      <c r="B169" s="54"/>
      <c r="C169" s="54">
        <v>18.29</v>
      </c>
      <c r="D169" s="54">
        <v>16.98</v>
      </c>
      <c r="E169" s="45">
        <f>(B169+C169+D169)/3</f>
        <v>11.756666666666666</v>
      </c>
      <c r="F169" s="45">
        <v>17.85</v>
      </c>
    </row>
    <row r="170" spans="1:6" ht="15" hidden="1">
      <c r="A170" s="3" t="s">
        <v>12</v>
      </c>
      <c r="B170" s="56"/>
      <c r="C170" s="56">
        <f>C169*$B167</f>
        <v>0</v>
      </c>
      <c r="D170" s="56">
        <f>D169*$B167</f>
        <v>0</v>
      </c>
      <c r="E170" s="45">
        <f>E169*B167</f>
        <v>0</v>
      </c>
      <c r="F170" s="63">
        <f>F169*$B167</f>
        <v>0</v>
      </c>
    </row>
    <row r="171" spans="1:6" ht="28.5" customHeight="1" hidden="1">
      <c r="A171" s="50" t="s">
        <v>7</v>
      </c>
      <c r="B171" s="75"/>
      <c r="C171" s="76"/>
      <c r="D171" s="76"/>
      <c r="E171" s="58"/>
      <c r="F171" s="2" t="s">
        <v>8</v>
      </c>
    </row>
    <row r="172" spans="1:6" ht="30" hidden="1">
      <c r="A172" s="41" t="s">
        <v>9</v>
      </c>
      <c r="B172" s="9"/>
      <c r="C172" s="9"/>
      <c r="D172" s="9"/>
      <c r="E172" s="9"/>
      <c r="F172" s="5" t="s">
        <v>8</v>
      </c>
    </row>
    <row r="173" spans="1:6" ht="16.5" customHeight="1" hidden="1">
      <c r="A173" s="41" t="s">
        <v>10</v>
      </c>
      <c r="B173" s="10"/>
      <c r="C173" s="10"/>
      <c r="D173" s="10"/>
      <c r="E173" s="10"/>
      <c r="F173" s="5" t="s">
        <v>8</v>
      </c>
    </row>
    <row r="174" spans="1:6" ht="6" customHeight="1" hidden="1">
      <c r="A174" s="41" t="s">
        <v>11</v>
      </c>
      <c r="B174" s="54"/>
      <c r="C174" s="54">
        <v>58.02</v>
      </c>
      <c r="D174" s="54">
        <v>50.27</v>
      </c>
      <c r="E174" s="45">
        <f>(B174+C174+D174)/3</f>
        <v>36.09666666666667</v>
      </c>
      <c r="F174" s="45">
        <v>55.44</v>
      </c>
    </row>
    <row r="175" spans="1:6" ht="15" hidden="1">
      <c r="A175" s="3" t="s">
        <v>12</v>
      </c>
      <c r="B175" s="56"/>
      <c r="C175" s="56">
        <f>C174*$B172</f>
        <v>0</v>
      </c>
      <c r="D175" s="56">
        <f>D174*$B172</f>
        <v>0</v>
      </c>
      <c r="E175" s="45">
        <f>E174*B172</f>
        <v>0</v>
      </c>
      <c r="F175" s="63">
        <f>F174*$B172</f>
        <v>0</v>
      </c>
    </row>
    <row r="176" spans="1:6" ht="39" customHeight="1" hidden="1">
      <c r="A176" s="50" t="s">
        <v>7</v>
      </c>
      <c r="B176" s="75"/>
      <c r="C176" s="76"/>
      <c r="D176" s="76"/>
      <c r="E176" s="58"/>
      <c r="F176" s="2" t="s">
        <v>8</v>
      </c>
    </row>
    <row r="177" spans="1:6" ht="30" hidden="1">
      <c r="A177" s="41" t="s">
        <v>9</v>
      </c>
      <c r="B177" s="9"/>
      <c r="C177" s="9"/>
      <c r="D177" s="9"/>
      <c r="E177" s="9"/>
      <c r="F177" s="5" t="s">
        <v>8</v>
      </c>
    </row>
    <row r="178" spans="1:6" ht="16.5" customHeight="1" hidden="1">
      <c r="A178" s="41" t="s">
        <v>10</v>
      </c>
      <c r="B178" s="10"/>
      <c r="C178" s="10"/>
      <c r="D178" s="10"/>
      <c r="E178" s="10"/>
      <c r="F178" s="5" t="s">
        <v>8</v>
      </c>
    </row>
    <row r="179" spans="1:6" ht="30" hidden="1">
      <c r="A179" s="41" t="s">
        <v>11</v>
      </c>
      <c r="B179" s="54"/>
      <c r="C179" s="54">
        <v>203.46</v>
      </c>
      <c r="D179" s="54">
        <v>105.06</v>
      </c>
      <c r="E179" s="45">
        <f>(B179+C179+D179)/3</f>
        <v>102.83999999999999</v>
      </c>
      <c r="F179" s="45">
        <v>170.66</v>
      </c>
    </row>
    <row r="180" spans="1:6" ht="15" hidden="1">
      <c r="A180" s="3" t="s">
        <v>12</v>
      </c>
      <c r="B180" s="56"/>
      <c r="C180" s="56">
        <f>C179*$B177</f>
        <v>0</v>
      </c>
      <c r="D180" s="56">
        <f>D179*$B177</f>
        <v>0</v>
      </c>
      <c r="E180" s="45">
        <f>E179*B177</f>
        <v>0</v>
      </c>
      <c r="F180" s="63">
        <f>F179*$B177</f>
        <v>0</v>
      </c>
    </row>
    <row r="181" spans="1:6" ht="39" customHeight="1" hidden="1">
      <c r="A181" s="50" t="s">
        <v>7</v>
      </c>
      <c r="B181" s="75"/>
      <c r="C181" s="76"/>
      <c r="D181" s="76"/>
      <c r="E181" s="58"/>
      <c r="F181" s="2" t="s">
        <v>8</v>
      </c>
    </row>
    <row r="182" spans="1:6" ht="30" hidden="1">
      <c r="A182" s="41" t="s">
        <v>9</v>
      </c>
      <c r="B182" s="9"/>
      <c r="C182" s="9"/>
      <c r="D182" s="9"/>
      <c r="E182" s="9"/>
      <c r="F182" s="5" t="s">
        <v>8</v>
      </c>
    </row>
    <row r="183" spans="1:6" ht="16.5" customHeight="1" hidden="1">
      <c r="A183" s="41" t="s">
        <v>10</v>
      </c>
      <c r="B183" s="10"/>
      <c r="C183" s="10"/>
      <c r="D183" s="10"/>
      <c r="E183" s="10"/>
      <c r="F183" s="5" t="s">
        <v>8</v>
      </c>
    </row>
    <row r="184" spans="1:6" ht="2.25" customHeight="1" hidden="1">
      <c r="A184" s="41" t="s">
        <v>11</v>
      </c>
      <c r="B184" s="54"/>
      <c r="C184" s="54">
        <v>575.31</v>
      </c>
      <c r="D184" s="54">
        <v>197.3</v>
      </c>
      <c r="E184" s="45">
        <f>(B184+C184+D184)/3</f>
        <v>257.53666666666663</v>
      </c>
      <c r="F184" s="45">
        <v>449.31</v>
      </c>
    </row>
    <row r="185" spans="1:6" ht="15" hidden="1">
      <c r="A185" s="3" t="s">
        <v>12</v>
      </c>
      <c r="B185" s="56"/>
      <c r="C185" s="56">
        <f>C184*$B182</f>
        <v>0</v>
      </c>
      <c r="D185" s="56">
        <f>D184*$B182</f>
        <v>0</v>
      </c>
      <c r="E185" s="45">
        <f>E184*B182</f>
        <v>0</v>
      </c>
      <c r="F185" s="63">
        <f>F184*B182</f>
        <v>0</v>
      </c>
    </row>
    <row r="186" spans="1:6" ht="39" customHeight="1" hidden="1">
      <c r="A186" s="50" t="s">
        <v>7</v>
      </c>
      <c r="B186" s="75"/>
      <c r="C186" s="76"/>
      <c r="D186" s="76"/>
      <c r="E186" s="58"/>
      <c r="F186" s="2" t="s">
        <v>8</v>
      </c>
    </row>
    <row r="187" spans="1:6" ht="30" hidden="1">
      <c r="A187" s="41" t="s">
        <v>9</v>
      </c>
      <c r="B187" s="9"/>
      <c r="C187" s="9"/>
      <c r="D187" s="9"/>
      <c r="E187" s="9"/>
      <c r="F187" s="5" t="s">
        <v>8</v>
      </c>
    </row>
    <row r="188" spans="1:6" ht="16.5" customHeight="1" hidden="1">
      <c r="A188" s="41" t="s">
        <v>10</v>
      </c>
      <c r="B188" s="10"/>
      <c r="C188" s="10"/>
      <c r="D188" s="10"/>
      <c r="E188" s="10"/>
      <c r="F188" s="5" t="s">
        <v>8</v>
      </c>
    </row>
    <row r="189" spans="1:6" ht="6.75" customHeight="1" hidden="1">
      <c r="A189" s="41" t="s">
        <v>11</v>
      </c>
      <c r="B189" s="54"/>
      <c r="C189" s="54">
        <v>5.17</v>
      </c>
      <c r="D189" s="54">
        <v>8.12</v>
      </c>
      <c r="E189" s="45">
        <f>(B189+C189+D189)/3</f>
        <v>4.43</v>
      </c>
      <c r="F189" s="45">
        <v>6.67</v>
      </c>
    </row>
    <row r="190" spans="1:6" ht="15" hidden="1">
      <c r="A190" s="3" t="s">
        <v>12</v>
      </c>
      <c r="B190" s="56"/>
      <c r="C190" s="56">
        <f>C189*$B187</f>
        <v>0</v>
      </c>
      <c r="D190" s="56">
        <f>D189*$B187</f>
        <v>0</v>
      </c>
      <c r="E190" s="45">
        <f>E189*B187</f>
        <v>0</v>
      </c>
      <c r="F190" s="63">
        <f>F189*$B187</f>
        <v>0</v>
      </c>
    </row>
    <row r="191" spans="1:6" ht="39" customHeight="1" hidden="1">
      <c r="A191" s="50" t="s">
        <v>7</v>
      </c>
      <c r="B191" s="75"/>
      <c r="C191" s="76"/>
      <c r="D191" s="76"/>
      <c r="E191" s="58"/>
      <c r="F191" s="2" t="s">
        <v>8</v>
      </c>
    </row>
    <row r="192" spans="1:6" ht="30" hidden="1">
      <c r="A192" s="41" t="s">
        <v>9</v>
      </c>
      <c r="B192" s="9"/>
      <c r="C192" s="9"/>
      <c r="D192" s="9"/>
      <c r="E192" s="9"/>
      <c r="F192" s="5" t="s">
        <v>8</v>
      </c>
    </row>
    <row r="193" spans="1:6" ht="16.5" customHeight="1" hidden="1">
      <c r="A193" s="41" t="s">
        <v>10</v>
      </c>
      <c r="B193" s="10"/>
      <c r="C193" s="10"/>
      <c r="D193" s="10"/>
      <c r="E193" s="10"/>
      <c r="F193" s="5" t="s">
        <v>8</v>
      </c>
    </row>
    <row r="194" spans="1:6" ht="30" hidden="1">
      <c r="A194" s="41" t="s">
        <v>11</v>
      </c>
      <c r="B194" s="54"/>
      <c r="C194" s="54">
        <v>53.28</v>
      </c>
      <c r="D194" s="54">
        <v>80.85</v>
      </c>
      <c r="E194" s="45">
        <f>(B194+C194+D194)/3</f>
        <v>44.71</v>
      </c>
      <c r="F194" s="45">
        <v>77.38</v>
      </c>
    </row>
    <row r="195" spans="1:6" ht="15" hidden="1">
      <c r="A195" s="3" t="s">
        <v>12</v>
      </c>
      <c r="B195" s="56"/>
      <c r="C195" s="56">
        <f>C194*$B192</f>
        <v>0</v>
      </c>
      <c r="D195" s="56">
        <f>D194*$B192</f>
        <v>0</v>
      </c>
      <c r="E195" s="45">
        <f>E194*B192</f>
        <v>0</v>
      </c>
      <c r="F195" s="63">
        <f>F194*$B192</f>
        <v>0</v>
      </c>
    </row>
    <row r="196" spans="1:6" ht="24" customHeight="1" hidden="1">
      <c r="A196" s="50" t="s">
        <v>7</v>
      </c>
      <c r="B196" s="75"/>
      <c r="C196" s="76"/>
      <c r="D196" s="76"/>
      <c r="E196" s="58"/>
      <c r="F196" s="2" t="s">
        <v>8</v>
      </c>
    </row>
    <row r="197" spans="1:6" ht="3.75" customHeight="1" hidden="1">
      <c r="A197" s="41" t="s">
        <v>9</v>
      </c>
      <c r="B197" s="9"/>
      <c r="C197" s="9"/>
      <c r="D197" s="9"/>
      <c r="E197" s="9"/>
      <c r="F197" s="5" t="s">
        <v>8</v>
      </c>
    </row>
    <row r="198" spans="1:6" ht="16.5" customHeight="1" hidden="1">
      <c r="A198" s="41" t="s">
        <v>10</v>
      </c>
      <c r="B198" s="10"/>
      <c r="C198" s="10"/>
      <c r="D198" s="10"/>
      <c r="E198" s="10"/>
      <c r="F198" s="5" t="s">
        <v>8</v>
      </c>
    </row>
    <row r="199" spans="1:6" ht="30" hidden="1">
      <c r="A199" s="41" t="s">
        <v>11</v>
      </c>
      <c r="B199" s="54"/>
      <c r="C199" s="54">
        <v>1.57</v>
      </c>
      <c r="D199" s="54">
        <v>4.34</v>
      </c>
      <c r="E199" s="45">
        <f>(B199+C199+D199)/3</f>
        <v>1.97</v>
      </c>
      <c r="F199" s="45">
        <v>2.37</v>
      </c>
    </row>
    <row r="200" spans="1:6" ht="15" hidden="1">
      <c r="A200" s="3" t="s">
        <v>12</v>
      </c>
      <c r="B200" s="56"/>
      <c r="C200" s="56">
        <f>C199*$B197</f>
        <v>0</v>
      </c>
      <c r="D200" s="56">
        <f>D199*$B197</f>
        <v>0</v>
      </c>
      <c r="E200" s="45">
        <f>E199*B197</f>
        <v>0</v>
      </c>
      <c r="F200" s="63">
        <f>F199*$B197</f>
        <v>0</v>
      </c>
    </row>
    <row r="201" spans="1:6" ht="23.25" customHeight="1" hidden="1">
      <c r="A201" s="50" t="s">
        <v>7</v>
      </c>
      <c r="B201" s="75"/>
      <c r="C201" s="76"/>
      <c r="D201" s="76"/>
      <c r="E201" s="58"/>
      <c r="F201" s="2" t="s">
        <v>8</v>
      </c>
    </row>
    <row r="202" spans="1:6" ht="30" hidden="1">
      <c r="A202" s="41" t="s">
        <v>9</v>
      </c>
      <c r="B202" s="9"/>
      <c r="C202" s="9"/>
      <c r="D202" s="9"/>
      <c r="E202" s="9"/>
      <c r="F202" s="5" t="s">
        <v>8</v>
      </c>
    </row>
    <row r="203" spans="1:6" ht="16.5" customHeight="1" hidden="1">
      <c r="A203" s="41" t="s">
        <v>10</v>
      </c>
      <c r="B203" s="10"/>
      <c r="C203" s="10"/>
      <c r="D203" s="10"/>
      <c r="E203" s="10"/>
      <c r="F203" s="5" t="s">
        <v>8</v>
      </c>
    </row>
    <row r="204" spans="1:6" ht="30" hidden="1">
      <c r="A204" s="41" t="s">
        <v>11</v>
      </c>
      <c r="B204" s="54">
        <v>183</v>
      </c>
      <c r="C204" s="54">
        <v>89.7</v>
      </c>
      <c r="D204" s="54">
        <v>20.87</v>
      </c>
      <c r="E204" s="45">
        <f>(B204+C204+D204)/3</f>
        <v>97.85666666666667</v>
      </c>
      <c r="F204" s="45">
        <v>97.86</v>
      </c>
    </row>
    <row r="205" spans="1:6" ht="15" hidden="1">
      <c r="A205" s="3" t="s">
        <v>12</v>
      </c>
      <c r="B205" s="56"/>
      <c r="C205" s="56">
        <f>C204*$B202</f>
        <v>0</v>
      </c>
      <c r="D205" s="56">
        <f>D204*$B202</f>
        <v>0</v>
      </c>
      <c r="E205" s="45">
        <f>E204*B202</f>
        <v>0</v>
      </c>
      <c r="F205" s="63">
        <f>F204*$B202</f>
        <v>0</v>
      </c>
    </row>
    <row r="206" spans="1:6" ht="27" customHeight="1" hidden="1">
      <c r="A206" s="50" t="s">
        <v>7</v>
      </c>
      <c r="B206" s="75"/>
      <c r="C206" s="76"/>
      <c r="D206" s="76"/>
      <c r="E206" s="58"/>
      <c r="F206" s="2" t="s">
        <v>8</v>
      </c>
    </row>
    <row r="207" spans="1:6" ht="30" hidden="1">
      <c r="A207" s="41" t="s">
        <v>9</v>
      </c>
      <c r="B207" s="9"/>
      <c r="C207" s="9"/>
      <c r="D207" s="9"/>
      <c r="E207" s="9"/>
      <c r="F207" s="5" t="s">
        <v>8</v>
      </c>
    </row>
    <row r="208" spans="1:6" ht="1.5" customHeight="1" hidden="1">
      <c r="A208" s="41" t="s">
        <v>10</v>
      </c>
      <c r="B208" s="10"/>
      <c r="C208" s="10"/>
      <c r="D208" s="10"/>
      <c r="E208" s="10"/>
      <c r="F208" s="5" t="s">
        <v>8</v>
      </c>
    </row>
    <row r="209" spans="1:6" ht="30" hidden="1">
      <c r="A209" s="41" t="s">
        <v>11</v>
      </c>
      <c r="B209" s="54"/>
      <c r="C209" s="54">
        <v>7.01</v>
      </c>
      <c r="D209" s="54">
        <v>10.86</v>
      </c>
      <c r="E209" s="45">
        <f>(B209+C209+D209)/3</f>
        <v>5.956666666666666</v>
      </c>
      <c r="F209" s="45">
        <v>7.31</v>
      </c>
    </row>
    <row r="210" spans="1:6" ht="15" hidden="1">
      <c r="A210" s="3" t="s">
        <v>12</v>
      </c>
      <c r="B210" s="56"/>
      <c r="C210" s="56">
        <f>C209*$B207</f>
        <v>0</v>
      </c>
      <c r="D210" s="56">
        <f>D209*$B207</f>
        <v>0</v>
      </c>
      <c r="E210" s="45">
        <f>E209*B207</f>
        <v>0</v>
      </c>
      <c r="F210" s="63">
        <f>F209*$B207</f>
        <v>0</v>
      </c>
    </row>
    <row r="211" spans="1:6" ht="39" customHeight="1" hidden="1">
      <c r="A211" s="50" t="s">
        <v>7</v>
      </c>
      <c r="B211" s="75"/>
      <c r="C211" s="76"/>
      <c r="D211" s="76"/>
      <c r="E211" s="58"/>
      <c r="F211" s="2" t="s">
        <v>8</v>
      </c>
    </row>
    <row r="212" spans="1:6" ht="30" hidden="1">
      <c r="A212" s="41" t="s">
        <v>9</v>
      </c>
      <c r="B212" s="9"/>
      <c r="C212" s="9"/>
      <c r="D212" s="9"/>
      <c r="E212" s="9"/>
      <c r="F212" s="5" t="s">
        <v>8</v>
      </c>
    </row>
    <row r="213" spans="1:6" ht="16.5" customHeight="1" hidden="1">
      <c r="A213" s="41" t="s">
        <v>10</v>
      </c>
      <c r="B213" s="10"/>
      <c r="C213" s="10"/>
      <c r="D213" s="10"/>
      <c r="E213" s="10"/>
      <c r="F213" s="5" t="s">
        <v>8</v>
      </c>
    </row>
    <row r="214" spans="1:6" ht="13.5" customHeight="1" hidden="1">
      <c r="A214" s="41" t="s">
        <v>11</v>
      </c>
      <c r="B214" s="54"/>
      <c r="C214" s="54">
        <v>19.53</v>
      </c>
      <c r="D214" s="54">
        <v>19.53</v>
      </c>
      <c r="E214" s="45">
        <f>(B214+C214+D214)/3</f>
        <v>13.020000000000001</v>
      </c>
      <c r="F214" s="45">
        <v>16.53</v>
      </c>
    </row>
    <row r="215" spans="1:6" ht="15" hidden="1">
      <c r="A215" s="3" t="s">
        <v>12</v>
      </c>
      <c r="B215" s="56"/>
      <c r="C215" s="56">
        <f>C214*$B212</f>
        <v>0</v>
      </c>
      <c r="D215" s="56">
        <f>D214*$B212</f>
        <v>0</v>
      </c>
      <c r="E215" s="45">
        <f>E214*B212</f>
        <v>0</v>
      </c>
      <c r="F215" s="63">
        <f>F214*$B212</f>
        <v>0</v>
      </c>
    </row>
    <row r="216" spans="1:9" ht="78.75" customHeight="1" hidden="1">
      <c r="A216" s="50" t="s">
        <v>7</v>
      </c>
      <c r="B216" s="75"/>
      <c r="C216" s="76"/>
      <c r="D216" s="76"/>
      <c r="E216" s="58"/>
      <c r="F216" s="2" t="s">
        <v>8</v>
      </c>
      <c r="I216" s="1" t="s">
        <v>19</v>
      </c>
    </row>
    <row r="217" spans="1:6" ht="3" customHeight="1" hidden="1">
      <c r="A217" s="41" t="s">
        <v>9</v>
      </c>
      <c r="B217" s="9"/>
      <c r="C217" s="9"/>
      <c r="D217" s="9"/>
      <c r="E217" s="9"/>
      <c r="F217" s="5" t="s">
        <v>8</v>
      </c>
    </row>
    <row r="218" spans="1:6" ht="16.5" customHeight="1" hidden="1">
      <c r="A218" s="41" t="s">
        <v>10</v>
      </c>
      <c r="B218" s="10"/>
      <c r="C218" s="10"/>
      <c r="D218" s="10"/>
      <c r="E218" s="10"/>
      <c r="F218" s="5" t="s">
        <v>8</v>
      </c>
    </row>
    <row r="219" spans="1:6" ht="30" hidden="1">
      <c r="A219" s="41" t="s">
        <v>11</v>
      </c>
      <c r="B219" s="54"/>
      <c r="C219" s="54">
        <v>64</v>
      </c>
      <c r="D219" s="54">
        <v>195.7</v>
      </c>
      <c r="E219" s="45">
        <f>(B219+C219+D219)/3</f>
        <v>86.56666666666666</v>
      </c>
      <c r="F219" s="45">
        <v>155.9</v>
      </c>
    </row>
    <row r="220" spans="1:6" ht="15" hidden="1">
      <c r="A220" s="3" t="s">
        <v>12</v>
      </c>
      <c r="B220" s="56"/>
      <c r="C220" s="56">
        <f>C219*$B217</f>
        <v>0</v>
      </c>
      <c r="D220" s="56">
        <f>D219*$B217</f>
        <v>0</v>
      </c>
      <c r="E220" s="45">
        <f>E219*B217</f>
        <v>0</v>
      </c>
      <c r="F220" s="63">
        <f>F219*$B217</f>
        <v>0</v>
      </c>
    </row>
    <row r="221" spans="1:6" ht="24" customHeight="1" hidden="1">
      <c r="A221" s="50" t="s">
        <v>7</v>
      </c>
      <c r="B221" s="75"/>
      <c r="C221" s="76"/>
      <c r="D221" s="76"/>
      <c r="E221" s="58"/>
      <c r="F221" s="2" t="s">
        <v>8</v>
      </c>
    </row>
    <row r="222" spans="1:6" ht="30" hidden="1">
      <c r="A222" s="41" t="s">
        <v>9</v>
      </c>
      <c r="B222" s="9"/>
      <c r="C222" s="9"/>
      <c r="D222" s="9"/>
      <c r="E222" s="9"/>
      <c r="F222" s="5" t="s">
        <v>8</v>
      </c>
    </row>
    <row r="223" spans="1:6" ht="16.5" customHeight="1" hidden="1">
      <c r="A223" s="41" t="s">
        <v>10</v>
      </c>
      <c r="B223" s="10"/>
      <c r="C223" s="10"/>
      <c r="D223" s="10"/>
      <c r="E223" s="10"/>
      <c r="F223" s="5" t="s">
        <v>8</v>
      </c>
    </row>
    <row r="224" spans="1:6" ht="30" hidden="1">
      <c r="A224" s="41" t="s">
        <v>11</v>
      </c>
      <c r="B224" s="54"/>
      <c r="C224" s="54">
        <v>10.29</v>
      </c>
      <c r="D224" s="54">
        <v>17.18</v>
      </c>
      <c r="E224" s="45">
        <f>(B224+C224+D224)/3</f>
        <v>9.156666666666666</v>
      </c>
      <c r="F224" s="45">
        <v>11.66</v>
      </c>
    </row>
    <row r="225" spans="1:6" ht="50.25" customHeight="1">
      <c r="A225" s="119" t="s">
        <v>7</v>
      </c>
      <c r="B225" s="177" t="s">
        <v>26</v>
      </c>
      <c r="C225" s="177"/>
      <c r="D225" s="177"/>
      <c r="E225" s="178"/>
      <c r="F225" s="2" t="s">
        <v>8</v>
      </c>
    </row>
    <row r="226" spans="1:6" ht="0.75" customHeight="1" hidden="1">
      <c r="A226" s="41" t="s">
        <v>9</v>
      </c>
      <c r="B226" s="139">
        <v>0</v>
      </c>
      <c r="C226" s="140"/>
      <c r="D226" s="140"/>
      <c r="E226" s="141"/>
      <c r="F226" s="5" t="s">
        <v>8</v>
      </c>
    </row>
    <row r="227" spans="1:6" ht="0.75" customHeight="1" hidden="1">
      <c r="A227" s="41" t="s">
        <v>11</v>
      </c>
      <c r="B227" s="54">
        <v>0</v>
      </c>
      <c r="C227" s="54">
        <v>0</v>
      </c>
      <c r="D227" s="54">
        <v>0</v>
      </c>
      <c r="E227" s="45">
        <f>(B227+C227+D227)/3</f>
        <v>0</v>
      </c>
      <c r="F227" s="45">
        <f>E227</f>
        <v>0</v>
      </c>
    </row>
    <row r="228" spans="1:6" ht="29.25" customHeight="1">
      <c r="A228" s="41" t="s">
        <v>9</v>
      </c>
      <c r="B228" s="173">
        <v>5</v>
      </c>
      <c r="C228" s="208"/>
      <c r="D228" s="208"/>
      <c r="E228" s="209"/>
      <c r="F228" s="63"/>
    </row>
    <row r="229" spans="1:6" ht="30">
      <c r="A229" s="41" t="s">
        <v>11</v>
      </c>
      <c r="B229" s="64">
        <v>303</v>
      </c>
      <c r="C229" s="66">
        <v>207.58</v>
      </c>
      <c r="D229" s="66">
        <v>185</v>
      </c>
      <c r="E229" s="68">
        <f>(B229+C229+D229)/3</f>
        <v>231.86</v>
      </c>
      <c r="F229" s="78">
        <f>E229</f>
        <v>231.86</v>
      </c>
    </row>
    <row r="230" spans="1:6" ht="15">
      <c r="A230" s="3" t="s">
        <v>12</v>
      </c>
      <c r="B230" s="46">
        <f>B229*B228</f>
        <v>1515</v>
      </c>
      <c r="C230" s="47">
        <f>C229*B228</f>
        <v>1037.9</v>
      </c>
      <c r="D230" s="47">
        <f>D229*B228</f>
        <v>925</v>
      </c>
      <c r="E230" s="68">
        <f>(B230+C230+D230)/3</f>
        <v>1159.3</v>
      </c>
      <c r="F230" s="63">
        <f>E230</f>
        <v>1159.3</v>
      </c>
    </row>
    <row r="231" spans="1:6" ht="51">
      <c r="A231" s="50" t="s">
        <v>7</v>
      </c>
      <c r="B231" s="170" t="s">
        <v>28</v>
      </c>
      <c r="C231" s="171"/>
      <c r="D231" s="171"/>
      <c r="E231" s="172"/>
      <c r="F231" s="79" t="s">
        <v>8</v>
      </c>
    </row>
    <row r="232" spans="1:6" ht="21" customHeight="1">
      <c r="A232" s="41" t="s">
        <v>9</v>
      </c>
      <c r="B232" s="173">
        <v>10</v>
      </c>
      <c r="C232" s="174"/>
      <c r="D232" s="174"/>
      <c r="E232" s="175"/>
      <c r="F232" s="79" t="s">
        <v>8</v>
      </c>
    </row>
    <row r="233" spans="1:6" ht="30">
      <c r="A233" s="41" t="s">
        <v>11</v>
      </c>
      <c r="B233" s="64">
        <v>32</v>
      </c>
      <c r="C233" s="66">
        <v>59.51</v>
      </c>
      <c r="D233" s="66">
        <v>30</v>
      </c>
      <c r="E233" s="68">
        <f>(B233+C233+D233)/3</f>
        <v>40.50333333333333</v>
      </c>
      <c r="F233" s="78">
        <f>E233</f>
        <v>40.50333333333333</v>
      </c>
    </row>
    <row r="234" spans="1:6" ht="15">
      <c r="A234" s="3" t="s">
        <v>12</v>
      </c>
      <c r="B234" s="64">
        <f>B233*B232</f>
        <v>320</v>
      </c>
      <c r="C234" s="66">
        <f>C233*B232</f>
        <v>595.1</v>
      </c>
      <c r="D234" s="66">
        <f>D233*B232</f>
        <v>300</v>
      </c>
      <c r="E234" s="68">
        <f>(B234+C234+D234)/3</f>
        <v>405.0333333333333</v>
      </c>
      <c r="F234" s="63">
        <f>E234</f>
        <v>405.0333333333333</v>
      </c>
    </row>
    <row r="235" spans="1:6" ht="51" customHeight="1">
      <c r="A235" s="50" t="s">
        <v>7</v>
      </c>
      <c r="B235" s="170" t="s">
        <v>29</v>
      </c>
      <c r="C235" s="171"/>
      <c r="D235" s="171"/>
      <c r="E235" s="172"/>
      <c r="F235" s="79" t="s">
        <v>8</v>
      </c>
    </row>
    <row r="236" spans="1:6" ht="31.5" customHeight="1">
      <c r="A236" s="41" t="s">
        <v>9</v>
      </c>
      <c r="B236" s="173">
        <v>5</v>
      </c>
      <c r="C236" s="174"/>
      <c r="D236" s="174"/>
      <c r="E236" s="175"/>
      <c r="F236" s="79" t="s">
        <v>8</v>
      </c>
    </row>
    <row r="237" spans="1:6" ht="30">
      <c r="A237" s="41" t="s">
        <v>11</v>
      </c>
      <c r="B237" s="64">
        <v>340</v>
      </c>
      <c r="C237" s="66">
        <v>361</v>
      </c>
      <c r="D237" s="66">
        <v>299</v>
      </c>
      <c r="E237" s="68">
        <f>(B237+C237+D237)/3</f>
        <v>333.3333333333333</v>
      </c>
      <c r="F237" s="78">
        <f>E237</f>
        <v>333.3333333333333</v>
      </c>
    </row>
    <row r="238" spans="1:6" ht="15">
      <c r="A238" s="3" t="s">
        <v>12</v>
      </c>
      <c r="B238" s="46">
        <f>B237*B236</f>
        <v>1700</v>
      </c>
      <c r="C238" s="47">
        <f>C237*B236</f>
        <v>1805</v>
      </c>
      <c r="D238" s="47">
        <f>D237*B236</f>
        <v>1495</v>
      </c>
      <c r="E238" s="68">
        <f>(B238+C238+D238)/3</f>
        <v>1666.6666666666667</v>
      </c>
      <c r="F238" s="63">
        <f>E238</f>
        <v>1666.6666666666667</v>
      </c>
    </row>
    <row r="239" spans="1:6" ht="38.25" customHeight="1">
      <c r="A239" s="50" t="s">
        <v>7</v>
      </c>
      <c r="B239" s="170" t="s">
        <v>30</v>
      </c>
      <c r="C239" s="171"/>
      <c r="D239" s="171"/>
      <c r="E239" s="172"/>
      <c r="F239" s="79" t="s">
        <v>8</v>
      </c>
    </row>
    <row r="240" spans="1:6" ht="19.5" customHeight="1">
      <c r="A240" s="41" t="s">
        <v>9</v>
      </c>
      <c r="B240" s="173">
        <v>30</v>
      </c>
      <c r="C240" s="174"/>
      <c r="D240" s="174"/>
      <c r="E240" s="175"/>
      <c r="F240" s="79" t="s">
        <v>8</v>
      </c>
    </row>
    <row r="241" spans="1:6" ht="30">
      <c r="A241" s="41" t="s">
        <v>11</v>
      </c>
      <c r="B241" s="64">
        <v>47</v>
      </c>
      <c r="C241" s="66">
        <v>15.46</v>
      </c>
      <c r="D241" s="66">
        <v>16</v>
      </c>
      <c r="E241" s="68">
        <f>(B241+C241+D241)/3</f>
        <v>26.153333333333336</v>
      </c>
      <c r="F241" s="78">
        <f>E241</f>
        <v>26.153333333333336</v>
      </c>
    </row>
    <row r="242" spans="1:6" ht="15">
      <c r="A242" s="3" t="s">
        <v>12</v>
      </c>
      <c r="B242" s="46">
        <f>B241*B240</f>
        <v>1410</v>
      </c>
      <c r="C242" s="47">
        <f>C241*B240</f>
        <v>463.8</v>
      </c>
      <c r="D242" s="47">
        <f>D241*B240</f>
        <v>480</v>
      </c>
      <c r="E242" s="80">
        <f>(B242+C242+D242)/3</f>
        <v>784.6</v>
      </c>
      <c r="F242" s="63">
        <f>E242</f>
        <v>784.6</v>
      </c>
    </row>
    <row r="243" spans="1:6" ht="51">
      <c r="A243" s="119" t="s">
        <v>7</v>
      </c>
      <c r="B243" s="156" t="s">
        <v>44</v>
      </c>
      <c r="C243" s="183"/>
      <c r="D243" s="183"/>
      <c r="E243" s="184"/>
      <c r="F243" s="79" t="s">
        <v>8</v>
      </c>
    </row>
    <row r="244" spans="1:6" ht="18" customHeight="1">
      <c r="A244" s="41" t="s">
        <v>9</v>
      </c>
      <c r="B244" s="173">
        <v>50</v>
      </c>
      <c r="C244" s="174"/>
      <c r="D244" s="174"/>
      <c r="E244" s="175"/>
      <c r="F244" s="79" t="s">
        <v>8</v>
      </c>
    </row>
    <row r="245" spans="1:6" ht="30">
      <c r="A245" s="41" t="s">
        <v>11</v>
      </c>
      <c r="B245" s="23">
        <v>4.6</v>
      </c>
      <c r="C245" s="66">
        <v>12.42</v>
      </c>
      <c r="D245" s="66">
        <v>4.5</v>
      </c>
      <c r="E245" s="68">
        <f>(B245+C245+D245)/3</f>
        <v>7.173333333333333</v>
      </c>
      <c r="F245" s="78">
        <f>E245</f>
        <v>7.173333333333333</v>
      </c>
    </row>
    <row r="246" spans="1:6" ht="15">
      <c r="A246" s="3" t="s">
        <v>12</v>
      </c>
      <c r="B246" s="77">
        <f>B245*B244</f>
        <v>229.99999999999997</v>
      </c>
      <c r="C246" s="66">
        <f>C245*B244</f>
        <v>621</v>
      </c>
      <c r="D246" s="66">
        <f>D245*B244</f>
        <v>225</v>
      </c>
      <c r="E246" s="68">
        <f>(B246+C246+D246)/3</f>
        <v>358.6666666666667</v>
      </c>
      <c r="F246" s="63">
        <f>E246</f>
        <v>358.6666666666667</v>
      </c>
    </row>
    <row r="247" spans="1:6" ht="27.75" customHeight="1">
      <c r="A247" s="50" t="s">
        <v>7</v>
      </c>
      <c r="B247" s="170" t="s">
        <v>54</v>
      </c>
      <c r="C247" s="171"/>
      <c r="D247" s="171"/>
      <c r="E247" s="172"/>
      <c r="F247" s="79" t="s">
        <v>8</v>
      </c>
    </row>
    <row r="248" spans="1:6" ht="30" customHeight="1">
      <c r="A248" s="41" t="s">
        <v>9</v>
      </c>
      <c r="B248" s="190" t="s">
        <v>53</v>
      </c>
      <c r="C248" s="174"/>
      <c r="D248" s="174"/>
      <c r="E248" s="175"/>
      <c r="F248" s="79" t="s">
        <v>8</v>
      </c>
    </row>
    <row r="249" spans="1:6" ht="30">
      <c r="A249" s="41" t="s">
        <v>11</v>
      </c>
      <c r="B249" s="77">
        <v>22</v>
      </c>
      <c r="C249" s="66">
        <v>11.32</v>
      </c>
      <c r="D249" s="66">
        <v>10</v>
      </c>
      <c r="E249" s="68">
        <f>(B249+C249+D249)/3</f>
        <v>14.44</v>
      </c>
      <c r="F249" s="78">
        <f>E249</f>
        <v>14.44</v>
      </c>
    </row>
    <row r="250" spans="1:6" ht="15">
      <c r="A250" s="3" t="s">
        <v>12</v>
      </c>
      <c r="B250" s="77">
        <f>B249*B248</f>
        <v>440</v>
      </c>
      <c r="C250" s="66">
        <f>C249*B248</f>
        <v>226.4</v>
      </c>
      <c r="D250" s="66">
        <f>D249*B248</f>
        <v>200</v>
      </c>
      <c r="E250" s="68">
        <f>(B250+C250+D250)/3</f>
        <v>288.8</v>
      </c>
      <c r="F250" s="81">
        <f>E250</f>
        <v>288.8</v>
      </c>
    </row>
    <row r="251" spans="1:6" ht="53.25" customHeight="1">
      <c r="A251" s="50" t="s">
        <v>7</v>
      </c>
      <c r="B251" s="170" t="s">
        <v>55</v>
      </c>
      <c r="C251" s="171"/>
      <c r="D251" s="171"/>
      <c r="E251" s="172"/>
      <c r="F251" s="79" t="s">
        <v>8</v>
      </c>
    </row>
    <row r="252" spans="1:6" ht="21" customHeight="1">
      <c r="A252" s="41" t="s">
        <v>9</v>
      </c>
      <c r="B252" s="173">
        <v>10</v>
      </c>
      <c r="C252" s="174"/>
      <c r="D252" s="174"/>
      <c r="E252" s="175"/>
      <c r="F252" s="79" t="s">
        <v>8</v>
      </c>
    </row>
    <row r="253" spans="1:6" ht="30">
      <c r="A253" s="41" t="s">
        <v>11</v>
      </c>
      <c r="B253" s="77">
        <v>21.6</v>
      </c>
      <c r="C253" s="66">
        <v>12.19</v>
      </c>
      <c r="D253" s="66">
        <v>12.1</v>
      </c>
      <c r="E253" s="68">
        <f>(B253+C253+D253)/3</f>
        <v>15.296666666666667</v>
      </c>
      <c r="F253" s="78">
        <f>E253</f>
        <v>15.296666666666667</v>
      </c>
    </row>
    <row r="254" spans="1:6" ht="15">
      <c r="A254" s="3" t="s">
        <v>12</v>
      </c>
      <c r="B254" s="77">
        <f>B253*B252</f>
        <v>216</v>
      </c>
      <c r="C254" s="66">
        <f>C253*B252</f>
        <v>121.89999999999999</v>
      </c>
      <c r="D254" s="66">
        <f>D253*B252</f>
        <v>121</v>
      </c>
      <c r="E254" s="68">
        <f>(B254+C254+D254)/3</f>
        <v>152.96666666666667</v>
      </c>
      <c r="F254" s="63">
        <f>E254</f>
        <v>152.96666666666667</v>
      </c>
    </row>
    <row r="255" spans="1:8" ht="42" customHeight="1">
      <c r="A255" s="86" t="s">
        <v>7</v>
      </c>
      <c r="B255" s="185" t="s">
        <v>41</v>
      </c>
      <c r="C255" s="186"/>
      <c r="D255" s="186"/>
      <c r="E255" s="187"/>
      <c r="F255" s="24" t="s">
        <v>8</v>
      </c>
      <c r="G255" s="8"/>
      <c r="H255" s="8"/>
    </row>
    <row r="256" spans="1:10" ht="18.75" customHeight="1">
      <c r="A256" s="87" t="s">
        <v>9</v>
      </c>
      <c r="B256" s="179">
        <v>20</v>
      </c>
      <c r="C256" s="180"/>
      <c r="D256" s="180"/>
      <c r="E256" s="181"/>
      <c r="F256" s="24" t="s">
        <v>8</v>
      </c>
      <c r="G256" s="109"/>
      <c r="H256" s="109"/>
      <c r="I256" s="109"/>
      <c r="J256" s="109"/>
    </row>
    <row r="257" spans="1:10" ht="30.75" customHeight="1">
      <c r="A257" s="25" t="s">
        <v>11</v>
      </c>
      <c r="B257" s="89">
        <v>37.2</v>
      </c>
      <c r="C257" s="89">
        <v>28.6</v>
      </c>
      <c r="D257" s="89">
        <v>26</v>
      </c>
      <c r="E257" s="88">
        <f>(B257+C257+D257)/3</f>
        <v>30.600000000000005</v>
      </c>
      <c r="F257" s="113">
        <f>E257</f>
        <v>30.600000000000005</v>
      </c>
      <c r="G257" s="114"/>
      <c r="H257" s="114"/>
      <c r="I257" s="109"/>
      <c r="J257" s="109"/>
    </row>
    <row r="258" spans="1:10" ht="19.5" customHeight="1">
      <c r="A258" s="90" t="s">
        <v>12</v>
      </c>
      <c r="B258" s="77">
        <f>B257*B256</f>
        <v>744</v>
      </c>
      <c r="C258" s="66">
        <f>C257*B256</f>
        <v>572</v>
      </c>
      <c r="D258" s="66">
        <f>D257*B256</f>
        <v>520</v>
      </c>
      <c r="E258" s="68">
        <f>(B258+C258+D258)/3</f>
        <v>612</v>
      </c>
      <c r="F258" s="112">
        <f>E258</f>
        <v>612</v>
      </c>
      <c r="G258" s="114"/>
      <c r="H258" s="114"/>
      <c r="I258" s="109"/>
      <c r="J258" s="109"/>
    </row>
    <row r="259" spans="1:8" ht="42" customHeight="1">
      <c r="A259" s="86" t="s">
        <v>7</v>
      </c>
      <c r="B259" s="185" t="s">
        <v>57</v>
      </c>
      <c r="C259" s="186"/>
      <c r="D259" s="186"/>
      <c r="E259" s="187"/>
      <c r="F259" s="24" t="s">
        <v>8</v>
      </c>
      <c r="G259" s="8"/>
      <c r="H259" s="8"/>
    </row>
    <row r="260" spans="1:10" ht="18.75" customHeight="1">
      <c r="A260" s="87" t="s">
        <v>9</v>
      </c>
      <c r="B260" s="179">
        <v>10</v>
      </c>
      <c r="C260" s="180"/>
      <c r="D260" s="180"/>
      <c r="E260" s="181"/>
      <c r="F260" s="24" t="s">
        <v>8</v>
      </c>
      <c r="G260" s="109"/>
      <c r="H260" s="109"/>
      <c r="I260" s="109"/>
      <c r="J260" s="109"/>
    </row>
    <row r="261" spans="1:10" ht="30.75" customHeight="1">
      <c r="A261" s="25" t="s">
        <v>11</v>
      </c>
      <c r="B261" s="89">
        <v>129.4</v>
      </c>
      <c r="C261" s="89">
        <v>118.91</v>
      </c>
      <c r="D261" s="89">
        <v>95</v>
      </c>
      <c r="E261" s="88">
        <f>(B261+C261+D261)/3</f>
        <v>114.43666666666667</v>
      </c>
      <c r="F261" s="113">
        <f>E261</f>
        <v>114.43666666666667</v>
      </c>
      <c r="G261" s="114"/>
      <c r="H261" s="114"/>
      <c r="I261" s="109"/>
      <c r="J261" s="109"/>
    </row>
    <row r="262" spans="1:10" ht="19.5" customHeight="1">
      <c r="A262" s="90" t="s">
        <v>12</v>
      </c>
      <c r="B262" s="77">
        <f>B261*B260</f>
        <v>1294</v>
      </c>
      <c r="C262" s="66">
        <f>C261*B260</f>
        <v>1189.1</v>
      </c>
      <c r="D262" s="66">
        <f>D261*B260</f>
        <v>950</v>
      </c>
      <c r="E262" s="68">
        <f>(B262+C262+D262)/3</f>
        <v>1144.3666666666666</v>
      </c>
      <c r="F262" s="112">
        <f>E262</f>
        <v>1144.3666666666666</v>
      </c>
      <c r="G262" s="114"/>
      <c r="H262" s="114"/>
      <c r="I262" s="109"/>
      <c r="J262" s="109"/>
    </row>
    <row r="263" spans="1:11" s="4" customFormat="1" ht="51" customHeight="1">
      <c r="A263" s="86" t="s">
        <v>7</v>
      </c>
      <c r="B263" s="185" t="s">
        <v>42</v>
      </c>
      <c r="C263" s="186"/>
      <c r="D263" s="186"/>
      <c r="E263" s="187"/>
      <c r="F263" s="24" t="s">
        <v>8</v>
      </c>
      <c r="G263" s="108"/>
      <c r="H263" s="194"/>
      <c r="I263" s="194"/>
      <c r="J263" s="110"/>
      <c r="K263" s="7"/>
    </row>
    <row r="264" spans="1:10" s="4" customFormat="1" ht="19.5" customHeight="1">
      <c r="A264" s="87" t="s">
        <v>9</v>
      </c>
      <c r="B264" s="179">
        <v>5</v>
      </c>
      <c r="C264" s="180"/>
      <c r="D264" s="180"/>
      <c r="E264" s="181"/>
      <c r="F264" s="24" t="s">
        <v>8</v>
      </c>
      <c r="G264" s="102"/>
      <c r="H264" s="108"/>
      <c r="I264" s="108"/>
      <c r="J264" s="108"/>
    </row>
    <row r="265" spans="1:10" s="4" customFormat="1" ht="30">
      <c r="A265" s="25" t="s">
        <v>11</v>
      </c>
      <c r="B265" s="89">
        <v>290</v>
      </c>
      <c r="C265" s="89">
        <v>335.95</v>
      </c>
      <c r="D265" s="89">
        <v>220</v>
      </c>
      <c r="E265" s="88">
        <f>(B265+C265+D265)/3</f>
        <v>281.98333333333335</v>
      </c>
      <c r="F265" s="113">
        <f>E265</f>
        <v>281.98333333333335</v>
      </c>
      <c r="G265" s="115"/>
      <c r="H265" s="103"/>
      <c r="I265" s="108"/>
      <c r="J265" s="108"/>
    </row>
    <row r="266" spans="1:10" s="4" customFormat="1" ht="15">
      <c r="A266" s="90" t="s">
        <v>12</v>
      </c>
      <c r="B266" s="89">
        <f>B265*B264</f>
        <v>1450</v>
      </c>
      <c r="C266" s="89">
        <f>C265*B264</f>
        <v>1679.75</v>
      </c>
      <c r="D266" s="89">
        <f>D265*B264</f>
        <v>1100</v>
      </c>
      <c r="E266" s="88">
        <f>(B266+C266+D266)/3</f>
        <v>1409.9166666666667</v>
      </c>
      <c r="F266" s="112">
        <f>E266</f>
        <v>1409.9166666666667</v>
      </c>
      <c r="G266" s="103"/>
      <c r="H266" s="103"/>
      <c r="I266" s="108"/>
      <c r="J266" s="108"/>
    </row>
    <row r="267" spans="1:10" s="4" customFormat="1" ht="51" customHeight="1">
      <c r="A267" s="86" t="s">
        <v>7</v>
      </c>
      <c r="B267" s="185" t="s">
        <v>43</v>
      </c>
      <c r="C267" s="186"/>
      <c r="D267" s="186"/>
      <c r="E267" s="187"/>
      <c r="F267" s="24" t="s">
        <v>8</v>
      </c>
      <c r="G267" s="108"/>
      <c r="H267" s="108"/>
      <c r="I267" s="108"/>
      <c r="J267" s="108"/>
    </row>
    <row r="268" spans="1:10" s="4" customFormat="1" ht="30">
      <c r="A268" s="87" t="s">
        <v>9</v>
      </c>
      <c r="B268" s="179">
        <v>50</v>
      </c>
      <c r="C268" s="180"/>
      <c r="D268" s="180"/>
      <c r="E268" s="181"/>
      <c r="F268" s="24" t="s">
        <v>8</v>
      </c>
      <c r="G268" s="108"/>
      <c r="H268" s="108"/>
      <c r="I268" s="108"/>
      <c r="J268" s="108"/>
    </row>
    <row r="269" spans="1:10" ht="13.5" customHeight="1">
      <c r="A269" s="25" t="s">
        <v>11</v>
      </c>
      <c r="B269" s="89">
        <v>5</v>
      </c>
      <c r="C269" s="89">
        <v>6.05</v>
      </c>
      <c r="D269" s="89">
        <v>5.81</v>
      </c>
      <c r="E269" s="88">
        <f>(B269+C269+D269)/3</f>
        <v>5.62</v>
      </c>
      <c r="F269" s="113">
        <f>E269</f>
        <v>5.62</v>
      </c>
      <c r="G269" s="109"/>
      <c r="H269" s="182"/>
      <c r="I269" s="182"/>
      <c r="J269" s="182"/>
    </row>
    <row r="270" spans="1:10" ht="15">
      <c r="A270" s="90" t="s">
        <v>12</v>
      </c>
      <c r="B270" s="89">
        <f>B269*B268</f>
        <v>250</v>
      </c>
      <c r="C270" s="89">
        <f>C269*B268</f>
        <v>302.5</v>
      </c>
      <c r="D270" s="89">
        <f>D269*B268</f>
        <v>290.5</v>
      </c>
      <c r="E270" s="88">
        <f>(B270+C270+D270)/3</f>
        <v>281</v>
      </c>
      <c r="F270" s="112">
        <f>E270</f>
        <v>281</v>
      </c>
      <c r="G270" s="109"/>
      <c r="H270" s="109"/>
      <c r="I270" s="109"/>
      <c r="J270" s="109"/>
    </row>
    <row r="271" spans="1:16" ht="0.75" customHeight="1" hidden="1">
      <c r="A271" s="86"/>
      <c r="B271" s="195"/>
      <c r="C271" s="196"/>
      <c r="D271" s="196"/>
      <c r="E271" s="197"/>
      <c r="F271" s="24" t="s">
        <v>8</v>
      </c>
      <c r="G271" s="109"/>
      <c r="H271" s="109"/>
      <c r="I271" s="109"/>
      <c r="J271" s="109"/>
      <c r="P271" s="1" t="s">
        <v>17</v>
      </c>
    </row>
    <row r="272" spans="1:10" ht="18.75" customHeight="1" hidden="1">
      <c r="A272" s="87"/>
      <c r="B272" s="179"/>
      <c r="C272" s="180"/>
      <c r="D272" s="180"/>
      <c r="E272" s="181"/>
      <c r="F272" s="24" t="s">
        <v>8</v>
      </c>
      <c r="G272" s="109"/>
      <c r="H272" s="109"/>
      <c r="I272" s="109"/>
      <c r="J272" s="109"/>
    </row>
    <row r="273" spans="1:10" ht="15" hidden="1">
      <c r="A273" s="25"/>
      <c r="B273" s="91" t="s">
        <v>31</v>
      </c>
      <c r="C273" s="89" t="str">
        <f>B273</f>
        <v>?</v>
      </c>
      <c r="D273" s="89" t="str">
        <f>B273</f>
        <v>?</v>
      </c>
      <c r="E273" s="88"/>
      <c r="F273" s="24" t="s">
        <v>8</v>
      </c>
      <c r="G273" s="109"/>
      <c r="H273" s="109"/>
      <c r="I273" s="109"/>
      <c r="J273" s="109"/>
    </row>
    <row r="274" spans="1:10" ht="15" hidden="1">
      <c r="A274" s="25"/>
      <c r="B274" s="89"/>
      <c r="C274" s="89"/>
      <c r="D274" s="89"/>
      <c r="E274" s="88"/>
      <c r="F274" s="113"/>
      <c r="G274" s="109"/>
      <c r="H274" s="109"/>
      <c r="I274" s="109"/>
      <c r="J274" s="109"/>
    </row>
    <row r="275" spans="1:10" ht="15" hidden="1">
      <c r="A275" s="90"/>
      <c r="B275" s="89"/>
      <c r="C275" s="89"/>
      <c r="D275" s="89"/>
      <c r="E275" s="88">
        <f>(B275+C275+D275)/3</f>
        <v>0</v>
      </c>
      <c r="F275" s="112"/>
      <c r="G275" s="109"/>
      <c r="H275" s="109"/>
      <c r="I275" s="109"/>
      <c r="J275" s="109"/>
    </row>
    <row r="276" spans="1:10" ht="15" hidden="1">
      <c r="A276" s="86"/>
      <c r="B276" s="198"/>
      <c r="C276" s="199"/>
      <c r="D276" s="199"/>
      <c r="E276" s="200"/>
      <c r="F276" s="24" t="s">
        <v>8</v>
      </c>
      <c r="G276" s="109"/>
      <c r="H276" s="109"/>
      <c r="I276" s="109"/>
      <c r="J276" s="109"/>
    </row>
    <row r="277" spans="1:10" ht="30" hidden="1">
      <c r="A277" s="87" t="s">
        <v>9</v>
      </c>
      <c r="B277" s="179"/>
      <c r="C277" s="180"/>
      <c r="D277" s="180"/>
      <c r="E277" s="181"/>
      <c r="F277" s="24" t="s">
        <v>8</v>
      </c>
      <c r="G277" s="109"/>
      <c r="H277" s="109"/>
      <c r="I277" s="109"/>
      <c r="J277" s="109"/>
    </row>
    <row r="278" spans="1:10" ht="30" hidden="1">
      <c r="A278" s="25" t="s">
        <v>10</v>
      </c>
      <c r="B278" s="91" t="s">
        <v>31</v>
      </c>
      <c r="C278" s="89" t="str">
        <f>B278</f>
        <v>?</v>
      </c>
      <c r="D278" s="89" t="str">
        <f>B278</f>
        <v>?</v>
      </c>
      <c r="E278" s="88"/>
      <c r="F278" s="24" t="s">
        <v>8</v>
      </c>
      <c r="G278" s="109"/>
      <c r="H278" s="109"/>
      <c r="I278" s="109"/>
      <c r="J278" s="109"/>
    </row>
    <row r="279" spans="1:10" ht="30" hidden="1">
      <c r="A279" s="25" t="s">
        <v>11</v>
      </c>
      <c r="B279" s="89"/>
      <c r="C279" s="89"/>
      <c r="D279" s="89"/>
      <c r="E279" s="88"/>
      <c r="F279" s="113"/>
      <c r="G279" s="114"/>
      <c r="H279" s="114"/>
      <c r="I279" s="109"/>
      <c r="J279" s="109"/>
    </row>
    <row r="280" spans="1:10" ht="6.75" customHeight="1" hidden="1">
      <c r="A280" s="90" t="s">
        <v>12</v>
      </c>
      <c r="B280" s="89">
        <f>B279*B277</f>
        <v>0</v>
      </c>
      <c r="C280" s="89">
        <f>C279*B277</f>
        <v>0</v>
      </c>
      <c r="D280" s="89">
        <f>D279*B277</f>
        <v>0</v>
      </c>
      <c r="E280" s="88">
        <f>(B280+C280+D280)/3</f>
        <v>0</v>
      </c>
      <c r="F280" s="112">
        <f>E280</f>
        <v>0</v>
      </c>
      <c r="G280" s="114"/>
      <c r="H280" s="114"/>
      <c r="I280" s="109"/>
      <c r="J280" s="109"/>
    </row>
    <row r="281" spans="1:10" ht="51" hidden="1">
      <c r="A281" s="86" t="s">
        <v>7</v>
      </c>
      <c r="B281" s="198"/>
      <c r="C281" s="199"/>
      <c r="D281" s="199"/>
      <c r="E281" s="200"/>
      <c r="F281" s="24" t="s">
        <v>8</v>
      </c>
      <c r="G281" s="109"/>
      <c r="H281" s="109"/>
      <c r="I281" s="109"/>
      <c r="J281" s="109"/>
    </row>
    <row r="282" spans="1:10" ht="30" hidden="1">
      <c r="A282" s="87" t="s">
        <v>9</v>
      </c>
      <c r="B282" s="179"/>
      <c r="C282" s="180"/>
      <c r="D282" s="180"/>
      <c r="E282" s="181"/>
      <c r="F282" s="24" t="s">
        <v>8</v>
      </c>
      <c r="G282" s="109"/>
      <c r="H282" s="109"/>
      <c r="I282" s="109"/>
      <c r="J282" s="109"/>
    </row>
    <row r="283" spans="1:10" ht="30" hidden="1">
      <c r="A283" s="25" t="s">
        <v>10</v>
      </c>
      <c r="B283" s="92"/>
      <c r="C283" s="92"/>
      <c r="D283" s="92"/>
      <c r="E283" s="88"/>
      <c r="F283" s="24" t="s">
        <v>8</v>
      </c>
      <c r="G283" s="109"/>
      <c r="H283" s="109"/>
      <c r="I283" s="109"/>
      <c r="J283" s="109"/>
    </row>
    <row r="284" spans="1:10" ht="30" hidden="1">
      <c r="A284" s="25" t="s">
        <v>11</v>
      </c>
      <c r="B284" s="89"/>
      <c r="C284" s="89"/>
      <c r="D284" s="89"/>
      <c r="E284" s="88"/>
      <c r="F284" s="113"/>
      <c r="G284" s="109"/>
      <c r="H284" s="109"/>
      <c r="I284" s="109"/>
      <c r="J284" s="109"/>
    </row>
    <row r="285" spans="1:10" ht="15" hidden="1">
      <c r="A285" s="90" t="s">
        <v>12</v>
      </c>
      <c r="B285" s="89">
        <f>B284*B282</f>
        <v>0</v>
      </c>
      <c r="C285" s="89">
        <f>C284*B282</f>
        <v>0</v>
      </c>
      <c r="D285" s="89">
        <f>D284*B282</f>
        <v>0</v>
      </c>
      <c r="E285" s="88">
        <f>(B285+C285+D285)/3</f>
        <v>0</v>
      </c>
      <c r="F285" s="112">
        <f>E285</f>
        <v>0</v>
      </c>
      <c r="G285" s="109"/>
      <c r="H285" s="109"/>
      <c r="I285" s="109"/>
      <c r="J285" s="109"/>
    </row>
    <row r="286" spans="1:6" ht="29.25" customHeight="1">
      <c r="A286" s="50" t="s">
        <v>7</v>
      </c>
      <c r="B286" s="170" t="s">
        <v>56</v>
      </c>
      <c r="C286" s="171"/>
      <c r="D286" s="171"/>
      <c r="E286" s="172"/>
      <c r="F286" s="79" t="s">
        <v>8</v>
      </c>
    </row>
    <row r="287" spans="1:6" ht="18.75" customHeight="1">
      <c r="A287" s="41" t="s">
        <v>9</v>
      </c>
      <c r="B287" s="173">
        <v>1</v>
      </c>
      <c r="C287" s="174"/>
      <c r="D287" s="174"/>
      <c r="E287" s="175"/>
      <c r="F287" s="79" t="s">
        <v>8</v>
      </c>
    </row>
    <row r="288" spans="1:6" ht="30">
      <c r="A288" s="41" t="s">
        <v>11</v>
      </c>
      <c r="B288" s="82">
        <v>625</v>
      </c>
      <c r="C288" s="83">
        <v>730.95</v>
      </c>
      <c r="D288" s="22">
        <v>600</v>
      </c>
      <c r="E288" s="68">
        <f>(B288+C288+D288)/3</f>
        <v>651.9833333333333</v>
      </c>
      <c r="F288" s="78">
        <f>E288</f>
        <v>651.9833333333333</v>
      </c>
    </row>
    <row r="289" spans="1:6" ht="15.75" customHeight="1">
      <c r="A289" s="84" t="s">
        <v>12</v>
      </c>
      <c r="B289" s="77">
        <f>B288*B287</f>
        <v>625</v>
      </c>
      <c r="C289" s="66">
        <f>C288*B287</f>
        <v>730.95</v>
      </c>
      <c r="D289" s="66">
        <f>D288*B287</f>
        <v>600</v>
      </c>
      <c r="E289" s="68">
        <f>(B289+C289+D289)/3</f>
        <v>651.9833333333333</v>
      </c>
      <c r="F289" s="85">
        <f>E289</f>
        <v>651.9833333333333</v>
      </c>
    </row>
    <row r="290" spans="1:10" s="4" customFormat="1" ht="51" customHeight="1">
      <c r="A290" s="86" t="s">
        <v>7</v>
      </c>
      <c r="B290" s="185" t="s">
        <v>58</v>
      </c>
      <c r="C290" s="186"/>
      <c r="D290" s="186"/>
      <c r="E290" s="187"/>
      <c r="F290" s="24" t="s">
        <v>8</v>
      </c>
      <c r="G290" s="108"/>
      <c r="H290" s="108"/>
      <c r="I290" s="108"/>
      <c r="J290" s="108"/>
    </row>
    <row r="291" spans="1:10" s="4" customFormat="1" ht="30">
      <c r="A291" s="87" t="s">
        <v>9</v>
      </c>
      <c r="B291" s="179">
        <v>30</v>
      </c>
      <c r="C291" s="180"/>
      <c r="D291" s="180"/>
      <c r="E291" s="181"/>
      <c r="F291" s="24" t="s">
        <v>8</v>
      </c>
      <c r="G291" s="108"/>
      <c r="H291" s="108"/>
      <c r="I291" s="108"/>
      <c r="J291" s="108"/>
    </row>
    <row r="292" spans="1:10" ht="13.5" customHeight="1">
      <c r="A292" s="25" t="s">
        <v>11</v>
      </c>
      <c r="B292" s="89">
        <v>140.2</v>
      </c>
      <c r="C292" s="89">
        <v>155.75</v>
      </c>
      <c r="D292" s="89">
        <v>135</v>
      </c>
      <c r="E292" s="88">
        <f>(B292+C292+D292)/3</f>
        <v>143.65</v>
      </c>
      <c r="F292" s="113">
        <f>E292</f>
        <v>143.65</v>
      </c>
      <c r="G292" s="109"/>
      <c r="H292" s="182"/>
      <c r="I292" s="182"/>
      <c r="J292" s="182"/>
    </row>
    <row r="293" spans="1:10" ht="15">
      <c r="A293" s="90" t="s">
        <v>12</v>
      </c>
      <c r="B293" s="89">
        <f>B292*B291</f>
        <v>4206</v>
      </c>
      <c r="C293" s="89">
        <f>C292*B291</f>
        <v>4672.5</v>
      </c>
      <c r="D293" s="89">
        <f>D292*B291</f>
        <v>4050</v>
      </c>
      <c r="E293" s="88">
        <f>(B293+C293+D293)/3</f>
        <v>4309.5</v>
      </c>
      <c r="F293" s="112">
        <f>E293</f>
        <v>4309.5</v>
      </c>
      <c r="G293" s="109"/>
      <c r="H293" s="109"/>
      <c r="I293" s="109"/>
      <c r="J293" s="109"/>
    </row>
    <row r="294" spans="1:10" s="4" customFormat="1" ht="51" customHeight="1">
      <c r="A294" s="86" t="s">
        <v>7</v>
      </c>
      <c r="B294" s="166" t="s">
        <v>59</v>
      </c>
      <c r="C294" s="188"/>
      <c r="D294" s="188"/>
      <c r="E294" s="189"/>
      <c r="F294" s="24" t="s">
        <v>8</v>
      </c>
      <c r="G294" s="108"/>
      <c r="H294" s="108"/>
      <c r="I294" s="108"/>
      <c r="J294" s="108"/>
    </row>
    <row r="295" spans="1:10" s="4" customFormat="1" ht="30">
      <c r="A295" s="87" t="s">
        <v>9</v>
      </c>
      <c r="B295" s="179">
        <v>50</v>
      </c>
      <c r="C295" s="180"/>
      <c r="D295" s="180"/>
      <c r="E295" s="181"/>
      <c r="F295" s="24" t="s">
        <v>8</v>
      </c>
      <c r="G295" s="108"/>
      <c r="H295" s="108"/>
      <c r="I295" s="108"/>
      <c r="J295" s="108"/>
    </row>
    <row r="296" spans="1:10" ht="13.5" customHeight="1">
      <c r="A296" s="25" t="s">
        <v>11</v>
      </c>
      <c r="B296" s="89">
        <v>11.8</v>
      </c>
      <c r="C296" s="89">
        <v>11.28</v>
      </c>
      <c r="D296" s="89">
        <v>10.4</v>
      </c>
      <c r="E296" s="88">
        <f>(B296+C296+D296)/3</f>
        <v>11.159999999999998</v>
      </c>
      <c r="F296" s="113">
        <f>E296</f>
        <v>11.159999999999998</v>
      </c>
      <c r="G296" s="109"/>
      <c r="H296" s="182"/>
      <c r="I296" s="182"/>
      <c r="J296" s="182"/>
    </row>
    <row r="297" spans="1:10" ht="15">
      <c r="A297" s="90" t="s">
        <v>12</v>
      </c>
      <c r="B297" s="89">
        <f>B296*B295</f>
        <v>590</v>
      </c>
      <c r="C297" s="89">
        <f>C296*B295</f>
        <v>564</v>
      </c>
      <c r="D297" s="89">
        <f>D296*B295</f>
        <v>520</v>
      </c>
      <c r="E297" s="88">
        <f>(B297+C297+D297)/3</f>
        <v>558</v>
      </c>
      <c r="F297" s="112">
        <f>E297</f>
        <v>558</v>
      </c>
      <c r="G297" s="109"/>
      <c r="H297" s="109"/>
      <c r="I297" s="109"/>
      <c r="J297" s="109"/>
    </row>
    <row r="298" spans="1:10" s="4" customFormat="1" ht="51" customHeight="1">
      <c r="A298" s="86" t="s">
        <v>7</v>
      </c>
      <c r="B298" s="156" t="s">
        <v>69</v>
      </c>
      <c r="C298" s="157"/>
      <c r="D298" s="157"/>
      <c r="E298" s="158"/>
      <c r="F298" s="24" t="s">
        <v>8</v>
      </c>
      <c r="G298" s="108"/>
      <c r="H298" s="108"/>
      <c r="I298" s="108"/>
      <c r="J298" s="108"/>
    </row>
    <row r="299" spans="1:10" s="4" customFormat="1" ht="30">
      <c r="A299" s="87" t="s">
        <v>9</v>
      </c>
      <c r="B299" s="179">
        <v>10</v>
      </c>
      <c r="C299" s="180"/>
      <c r="D299" s="180"/>
      <c r="E299" s="181"/>
      <c r="F299" s="24" t="s">
        <v>8</v>
      </c>
      <c r="G299" s="108"/>
      <c r="H299" s="108"/>
      <c r="I299" s="108"/>
      <c r="J299" s="108"/>
    </row>
    <row r="300" spans="1:10" ht="13.5" customHeight="1">
      <c r="A300" s="25" t="s">
        <v>11</v>
      </c>
      <c r="B300" s="89">
        <v>42</v>
      </c>
      <c r="C300" s="89">
        <v>13.64</v>
      </c>
      <c r="D300" s="89">
        <v>14</v>
      </c>
      <c r="E300" s="88">
        <f>(B300+C300+D300)/3</f>
        <v>23.213333333333335</v>
      </c>
      <c r="F300" s="113">
        <f>E300</f>
        <v>23.213333333333335</v>
      </c>
      <c r="G300" s="109"/>
      <c r="H300" s="182"/>
      <c r="I300" s="182"/>
      <c r="J300" s="182"/>
    </row>
    <row r="301" spans="1:10" ht="15">
      <c r="A301" s="90" t="s">
        <v>12</v>
      </c>
      <c r="B301" s="89">
        <f>B300*B299</f>
        <v>420</v>
      </c>
      <c r="C301" s="89">
        <f>C300*B299</f>
        <v>136.4</v>
      </c>
      <c r="D301" s="89">
        <f>D300*B299</f>
        <v>140</v>
      </c>
      <c r="E301" s="88">
        <f>(B301+C301+D301)/3</f>
        <v>232.13333333333333</v>
      </c>
      <c r="F301" s="112">
        <f>E301</f>
        <v>232.13333333333333</v>
      </c>
      <c r="G301" s="109"/>
      <c r="H301" s="109"/>
      <c r="I301" s="109"/>
      <c r="J301" s="109"/>
    </row>
    <row r="302" spans="1:10" s="4" customFormat="1" ht="51" customHeight="1">
      <c r="A302" s="86" t="s">
        <v>7</v>
      </c>
      <c r="B302" s="156" t="s">
        <v>60</v>
      </c>
      <c r="C302" s="157"/>
      <c r="D302" s="157"/>
      <c r="E302" s="158"/>
      <c r="F302" s="24" t="s">
        <v>8</v>
      </c>
      <c r="G302" s="108"/>
      <c r="H302" s="108"/>
      <c r="I302" s="108"/>
      <c r="J302" s="108"/>
    </row>
    <row r="303" spans="1:10" s="4" customFormat="1" ht="30">
      <c r="A303" s="87" t="s">
        <v>9</v>
      </c>
      <c r="B303" s="179">
        <v>5</v>
      </c>
      <c r="C303" s="180"/>
      <c r="D303" s="180"/>
      <c r="E303" s="181"/>
      <c r="F303" s="24" t="s">
        <v>8</v>
      </c>
      <c r="G303" s="108"/>
      <c r="H303" s="108"/>
      <c r="I303" s="108"/>
      <c r="J303" s="108"/>
    </row>
    <row r="304" spans="1:10" ht="13.5" customHeight="1">
      <c r="A304" s="25" t="s">
        <v>11</v>
      </c>
      <c r="B304" s="89">
        <v>41</v>
      </c>
      <c r="C304" s="89">
        <v>93.02</v>
      </c>
      <c r="D304" s="89">
        <v>23</v>
      </c>
      <c r="E304" s="88">
        <f>(B304+C304+D304)/3</f>
        <v>52.339999999999996</v>
      </c>
      <c r="F304" s="113">
        <f>E304</f>
        <v>52.339999999999996</v>
      </c>
      <c r="G304" s="109"/>
      <c r="H304" s="182"/>
      <c r="I304" s="182"/>
      <c r="J304" s="182"/>
    </row>
    <row r="305" spans="1:10" ht="15">
      <c r="A305" s="90" t="s">
        <v>12</v>
      </c>
      <c r="B305" s="89">
        <f>B304*B303</f>
        <v>205</v>
      </c>
      <c r="C305" s="89">
        <f>C304*B303</f>
        <v>465.09999999999997</v>
      </c>
      <c r="D305" s="89">
        <f>D304*B303</f>
        <v>115</v>
      </c>
      <c r="E305" s="88">
        <f>(B305+C305+D305)/3</f>
        <v>261.7</v>
      </c>
      <c r="F305" s="112">
        <f>E305</f>
        <v>261.7</v>
      </c>
      <c r="G305" s="109"/>
      <c r="H305" s="109"/>
      <c r="I305" s="109"/>
      <c r="J305" s="109"/>
    </row>
    <row r="306" spans="1:10" s="4" customFormat="1" ht="51" customHeight="1">
      <c r="A306" s="86" t="s">
        <v>7</v>
      </c>
      <c r="B306" s="156" t="s">
        <v>61</v>
      </c>
      <c r="C306" s="157"/>
      <c r="D306" s="157"/>
      <c r="E306" s="158"/>
      <c r="F306" s="24" t="s">
        <v>8</v>
      </c>
      <c r="G306" s="108"/>
      <c r="H306" s="108"/>
      <c r="I306" s="108"/>
      <c r="J306" s="108"/>
    </row>
    <row r="307" spans="1:10" s="4" customFormat="1" ht="30">
      <c r="A307" s="87" t="s">
        <v>9</v>
      </c>
      <c r="B307" s="179">
        <v>5</v>
      </c>
      <c r="C307" s="180"/>
      <c r="D307" s="180"/>
      <c r="E307" s="181"/>
      <c r="F307" s="24" t="s">
        <v>8</v>
      </c>
      <c r="G307" s="108"/>
      <c r="H307" s="108"/>
      <c r="I307" s="108"/>
      <c r="J307" s="108"/>
    </row>
    <row r="308" spans="1:10" ht="13.5" customHeight="1">
      <c r="A308" s="25" t="s">
        <v>11</v>
      </c>
      <c r="B308" s="89">
        <v>47</v>
      </c>
      <c r="C308" s="89">
        <v>18.11</v>
      </c>
      <c r="D308" s="89">
        <v>17.5</v>
      </c>
      <c r="E308" s="88">
        <f>(B308+C308+D308)/3</f>
        <v>27.536666666666665</v>
      </c>
      <c r="F308" s="113">
        <f>E308</f>
        <v>27.536666666666665</v>
      </c>
      <c r="G308" s="109"/>
      <c r="H308" s="182"/>
      <c r="I308" s="182"/>
      <c r="J308" s="182"/>
    </row>
    <row r="309" spans="1:10" ht="15">
      <c r="A309" s="90" t="s">
        <v>12</v>
      </c>
      <c r="B309" s="89">
        <f>B308*B307</f>
        <v>235</v>
      </c>
      <c r="C309" s="89">
        <f>C308*B307</f>
        <v>90.55</v>
      </c>
      <c r="D309" s="89">
        <f>D308*B307</f>
        <v>87.5</v>
      </c>
      <c r="E309" s="88">
        <f>(B309+C309+D309)/3</f>
        <v>137.68333333333334</v>
      </c>
      <c r="F309" s="112">
        <f>E309</f>
        <v>137.68333333333334</v>
      </c>
      <c r="G309" s="109"/>
      <c r="H309" s="109"/>
      <c r="I309" s="109"/>
      <c r="J309" s="109"/>
    </row>
    <row r="310" spans="1:10" ht="15">
      <c r="A310" s="90"/>
      <c r="B310" s="89"/>
      <c r="C310" s="89"/>
      <c r="D310" s="89"/>
      <c r="E310" s="88"/>
      <c r="F310" s="112"/>
      <c r="G310" s="109"/>
      <c r="H310" s="109"/>
      <c r="I310" s="109"/>
      <c r="J310" s="109"/>
    </row>
    <row r="311" spans="1:13" ht="15">
      <c r="A311" s="93" t="s">
        <v>12</v>
      </c>
      <c r="B311" s="94">
        <f>B10+B14+B28+B32+B36+B40+B44+B48+B52+B56+B60+B64+B68+B72+B76+B80+B84+B88+B92+B96+B100+B230+B234+B238+B242+B246+B250+B254+B258+B262+B270+B289+B293+B297+B301+B305+B309</f>
        <v>30364</v>
      </c>
      <c r="C311" s="94">
        <f>C10+C14+C28+C32+C36+C40+C44+C48+C52+C56+C60+C64+C68+C72+C76+C80+C84+C88+C92+C96+C100+C230+C234+C238+C242+C246+C250+C254+C258+C262+C270+C289+C293+C297+C301+C305+C309</f>
        <v>32708.8</v>
      </c>
      <c r="D311" s="94">
        <f>D10+D14+D28+D32+D36+D40+D44+D48+D52+D56+D60+D64+D68+D72+D76+D80+D84+D88+D92+D96+D100+D230+D234+D238+D242+D246+D250+D254+D258+D262+D270+D289+D293+D297+D301+D305+D309</f>
        <v>23974.1</v>
      </c>
      <c r="E311" s="89">
        <f>(B311+C311+D311)/3</f>
        <v>29015.63333333333</v>
      </c>
      <c r="F311" s="94">
        <f>F10+F14+F28+F32+F36+F40+F44+F48+F52+F56+F60+F64+F68+F72+F76+F80+F84+F88+F92+F96+F100+F230+F234+F238+F242+F246+F250+F254+F258+F262+F270+F289+F293+F297+F301+F305+F309</f>
        <v>29015.633333333335</v>
      </c>
      <c r="G311" s="109"/>
      <c r="H311" s="111"/>
      <c r="I311" s="111"/>
      <c r="J311" s="111"/>
      <c r="K311" s="8"/>
      <c r="L311" s="26"/>
      <c r="M311" s="27"/>
    </row>
    <row r="312" spans="1:6" ht="45">
      <c r="A312" s="116" t="s">
        <v>13</v>
      </c>
      <c r="B312" s="201" t="s">
        <v>14</v>
      </c>
      <c r="C312" s="201"/>
      <c r="D312" s="201" t="s">
        <v>15</v>
      </c>
      <c r="E312" s="201"/>
      <c r="F312" s="201"/>
    </row>
    <row r="313" spans="1:6" ht="52.5" customHeight="1">
      <c r="A313" s="117">
        <v>1</v>
      </c>
      <c r="B313" s="191" t="s">
        <v>63</v>
      </c>
      <c r="C313" s="191"/>
      <c r="D313" s="192" t="s">
        <v>64</v>
      </c>
      <c r="E313" s="192"/>
      <c r="F313" s="192"/>
    </row>
    <row r="314" spans="1:6" ht="66" customHeight="1">
      <c r="A314" s="117">
        <v>2</v>
      </c>
      <c r="B314" s="202" t="s">
        <v>20</v>
      </c>
      <c r="C314" s="202"/>
      <c r="D314" s="202" t="s">
        <v>62</v>
      </c>
      <c r="E314" s="202"/>
      <c r="F314" s="202"/>
    </row>
    <row r="315" spans="1:6" ht="44.25" customHeight="1">
      <c r="A315" s="118">
        <v>3</v>
      </c>
      <c r="B315" s="203" t="s">
        <v>72</v>
      </c>
      <c r="C315" s="203"/>
      <c r="D315" s="203" t="s">
        <v>73</v>
      </c>
      <c r="E315" s="203"/>
      <c r="F315" s="203"/>
    </row>
    <row r="316" spans="1:6" ht="15">
      <c r="A316" s="95"/>
      <c r="B316" s="95"/>
      <c r="C316" s="95"/>
      <c r="D316" s="96"/>
      <c r="E316" s="95"/>
      <c r="F316" s="97"/>
    </row>
    <row r="317" spans="1:6" ht="45">
      <c r="A317" s="101" t="s">
        <v>74</v>
      </c>
      <c r="B317" s="95"/>
      <c r="C317" s="98"/>
      <c r="D317" s="98"/>
      <c r="E317" s="99" t="s">
        <v>68</v>
      </c>
      <c r="F317" s="100">
        <v>29016</v>
      </c>
    </row>
    <row r="318" spans="1:6" ht="5.25" customHeight="1">
      <c r="A318" s="95"/>
      <c r="B318" s="95"/>
      <c r="C318" s="98"/>
      <c r="D318" s="98"/>
      <c r="E318" s="99"/>
      <c r="F318" s="100"/>
    </row>
    <row r="319" spans="1:6" ht="12.75" customHeight="1">
      <c r="A319" s="204" t="s">
        <v>65</v>
      </c>
      <c r="B319" s="205"/>
      <c r="C319" s="205"/>
      <c r="D319" s="210" t="s">
        <v>70</v>
      </c>
      <c r="E319" s="210"/>
      <c r="F319" s="210"/>
    </row>
    <row r="320" spans="1:6" ht="30" customHeight="1">
      <c r="A320" s="205"/>
      <c r="B320" s="205"/>
      <c r="C320" s="205"/>
      <c r="D320" s="210"/>
      <c r="E320" s="210"/>
      <c r="F320" s="210"/>
    </row>
    <row r="321" spans="1:6" ht="14.25" customHeight="1">
      <c r="A321" s="206" t="s">
        <v>16</v>
      </c>
      <c r="B321" s="207"/>
      <c r="C321" s="207"/>
      <c r="D321" s="95"/>
      <c r="E321" s="95"/>
      <c r="F321" s="99"/>
    </row>
    <row r="322" spans="1:6" ht="12" customHeight="1" hidden="1">
      <c r="A322" s="95"/>
      <c r="B322" s="95"/>
      <c r="C322" s="95"/>
      <c r="D322" s="95"/>
      <c r="E322" s="95"/>
      <c r="F322" s="95"/>
    </row>
    <row r="323" spans="1:6" ht="15" hidden="1">
      <c r="A323" s="95" t="s">
        <v>16</v>
      </c>
      <c r="B323" s="95"/>
      <c r="C323" s="95"/>
      <c r="D323" s="95"/>
      <c r="E323" s="95"/>
      <c r="F323" s="103"/>
    </row>
    <row r="324" spans="1:6" ht="19.5" customHeight="1">
      <c r="A324" s="104" t="s">
        <v>71</v>
      </c>
      <c r="B324" s="105"/>
      <c r="C324" s="105"/>
      <c r="D324" s="193" t="s">
        <v>67</v>
      </c>
      <c r="E324" s="193"/>
      <c r="F324" s="193"/>
    </row>
    <row r="325" spans="1:6" ht="17.25" customHeight="1">
      <c r="A325" s="106" t="s">
        <v>66</v>
      </c>
      <c r="B325" s="107"/>
      <c r="C325" s="107"/>
      <c r="D325" s="107"/>
      <c r="E325" s="107"/>
      <c r="F325" s="105"/>
    </row>
    <row r="326" ht="12.75" hidden="1"/>
  </sheetData>
  <sheetProtection selectLockedCells="1" selectUnlockedCells="1"/>
  <mergeCells count="109">
    <mergeCell ref="A321:C321"/>
    <mergeCell ref="B226:E226"/>
    <mergeCell ref="B228:E228"/>
    <mergeCell ref="B259:E259"/>
    <mergeCell ref="B260:E260"/>
    <mergeCell ref="B302:E302"/>
    <mergeCell ref="D319:F320"/>
    <mergeCell ref="B282:E282"/>
    <mergeCell ref="B312:C312"/>
    <mergeCell ref="B315:C315"/>
    <mergeCell ref="D315:F315"/>
    <mergeCell ref="B303:E303"/>
    <mergeCell ref="B306:E306"/>
    <mergeCell ref="B307:E307"/>
    <mergeCell ref="A319:C320"/>
    <mergeCell ref="B276:E276"/>
    <mergeCell ref="B277:E277"/>
    <mergeCell ref="B281:E281"/>
    <mergeCell ref="D312:F312"/>
    <mergeCell ref="B314:C314"/>
    <mergeCell ref="D314:F314"/>
    <mergeCell ref="B264:E264"/>
    <mergeCell ref="B267:E267"/>
    <mergeCell ref="B268:E268"/>
    <mergeCell ref="H269:J269"/>
    <mergeCell ref="B271:E271"/>
    <mergeCell ref="B272:E272"/>
    <mergeCell ref="D324:F324"/>
    <mergeCell ref="B251:E251"/>
    <mergeCell ref="B252:E252"/>
    <mergeCell ref="B286:E286"/>
    <mergeCell ref="B287:E287"/>
    <mergeCell ref="B255:E255"/>
    <mergeCell ref="B298:E298"/>
    <mergeCell ref="B299:E299"/>
    <mergeCell ref="B256:E256"/>
    <mergeCell ref="B263:E263"/>
    <mergeCell ref="H292:J292"/>
    <mergeCell ref="B294:E294"/>
    <mergeCell ref="B247:E247"/>
    <mergeCell ref="B248:E248"/>
    <mergeCell ref="H308:J308"/>
    <mergeCell ref="B313:C313"/>
    <mergeCell ref="D313:F313"/>
    <mergeCell ref="H304:J304"/>
    <mergeCell ref="H300:J300"/>
    <mergeCell ref="H263:I263"/>
    <mergeCell ref="B235:E235"/>
    <mergeCell ref="B236:E236"/>
    <mergeCell ref="B239:E239"/>
    <mergeCell ref="B240:E240"/>
    <mergeCell ref="B295:E295"/>
    <mergeCell ref="H296:J296"/>
    <mergeCell ref="B243:E243"/>
    <mergeCell ref="B244:E244"/>
    <mergeCell ref="B290:E290"/>
    <mergeCell ref="B291:E291"/>
    <mergeCell ref="B231:E231"/>
    <mergeCell ref="B232:E232"/>
    <mergeCell ref="B94:E94"/>
    <mergeCell ref="B97:E97"/>
    <mergeCell ref="B98:E98"/>
    <mergeCell ref="B225:E225"/>
    <mergeCell ref="B86:E86"/>
    <mergeCell ref="B89:E89"/>
    <mergeCell ref="B90:E90"/>
    <mergeCell ref="B93:E93"/>
    <mergeCell ref="B74:E74"/>
    <mergeCell ref="B77:E77"/>
    <mergeCell ref="B78:E78"/>
    <mergeCell ref="B81:E81"/>
    <mergeCell ref="B82:E82"/>
    <mergeCell ref="B85:E85"/>
    <mergeCell ref="B62:E62"/>
    <mergeCell ref="B65:E65"/>
    <mergeCell ref="B66:E66"/>
    <mergeCell ref="B69:E69"/>
    <mergeCell ref="B70:E70"/>
    <mergeCell ref="B73:E73"/>
    <mergeCell ref="B54:E54"/>
    <mergeCell ref="B57:E57"/>
    <mergeCell ref="B58:E58"/>
    <mergeCell ref="B61:E61"/>
    <mergeCell ref="B42:E42"/>
    <mergeCell ref="B45:E45"/>
    <mergeCell ref="B46:E46"/>
    <mergeCell ref="B49:E49"/>
    <mergeCell ref="B50:E50"/>
    <mergeCell ref="B53:E53"/>
    <mergeCell ref="B30:E30"/>
    <mergeCell ref="B33:E33"/>
    <mergeCell ref="B34:E34"/>
    <mergeCell ref="B37:E37"/>
    <mergeCell ref="B38:E38"/>
    <mergeCell ref="B41:E41"/>
    <mergeCell ref="B20:B21"/>
    <mergeCell ref="C20:C21"/>
    <mergeCell ref="B25:E25"/>
    <mergeCell ref="B26:E26"/>
    <mergeCell ref="B29:E29"/>
    <mergeCell ref="B11:E11"/>
    <mergeCell ref="B12:E12"/>
    <mergeCell ref="B15:B16"/>
    <mergeCell ref="A1:F1"/>
    <mergeCell ref="B2:E2"/>
    <mergeCell ref="B3:E3"/>
    <mergeCell ref="B5:D5"/>
    <mergeCell ref="B7:E7"/>
    <mergeCell ref="B8:E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2013-10-07T06:23:03Z</cp:lastPrinted>
  <dcterms:modified xsi:type="dcterms:W3CDTF">2013-10-22T09:41:01Z</dcterms:modified>
  <cp:category/>
  <cp:version/>
  <cp:contentType/>
  <cp:contentStatus/>
</cp:coreProperties>
</file>